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5883BBF-E8D6-405F-B5F2-E2BD8851F71E}" xr6:coauthVersionLast="47" xr6:coauthVersionMax="47" xr10:uidLastSave="{00000000-0000-0000-0000-000000000000}"/>
  <bookViews>
    <workbookView xWindow="-120" yWindow="-120" windowWidth="29040" windowHeight="16440" tabRatio="913" activeTab="3" xr2:uid="{00000000-000D-0000-FFFF-FFFF00000000}"/>
  </bookViews>
  <sheets>
    <sheet name="尾張地区前期リーグ" sheetId="26" r:id="rId1"/>
    <sheet name="男子" sheetId="29" r:id="rId2"/>
    <sheet name="女子" sheetId="24" r:id="rId3"/>
    <sheet name="7月16日 守山" sheetId="19" r:id="rId4"/>
    <sheet name="6月10日 名市体" sheetId="3" r:id="rId5"/>
    <sheet name="6月10日 日進" sheetId="4" r:id="rId6"/>
    <sheet name="6月17日 落合" sheetId="5" r:id="rId7"/>
    <sheet name="6月17日 美浜" sheetId="32" r:id="rId8"/>
    <sheet name="6月18日 落合" sheetId="22" r:id="rId9"/>
    <sheet name="6月18日 名市体" sheetId="7" r:id="rId10"/>
    <sheet name="6月24日 緑" sheetId="8" r:id="rId11"/>
    <sheet name="6月24日 日進" sheetId="10" r:id="rId12"/>
    <sheet name="6月25日 緑" sheetId="11" r:id="rId13"/>
    <sheet name="7月1日 北" sheetId="12" r:id="rId14"/>
    <sheet name="7月1日 美浜" sheetId="31" r:id="rId15"/>
    <sheet name="7月2日 昭和" sheetId="25" r:id="rId16"/>
    <sheet name="7月8日 昭和" sheetId="16" r:id="rId17"/>
    <sheet name="7月8日 美浜" sheetId="30" r:id="rId18"/>
    <sheet name="7月9日 昭和" sheetId="17" r:id="rId19"/>
    <sheet name="7月15日 昭和" sheetId="18" r:id="rId20"/>
  </sheets>
  <definedNames>
    <definedName name="_xlnm.Print_Area" localSheetId="16">'7月8日 昭和'!$A$1:$R$35</definedName>
    <definedName name="_xlnm.Print_Area" localSheetId="1">男子!$A$1:$AG$146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8" l="1"/>
  <c r="L28" i="18"/>
  <c r="I28" i="18"/>
  <c r="E28" i="18"/>
  <c r="L27" i="18"/>
  <c r="E27" i="18"/>
  <c r="P24" i="18"/>
  <c r="L24" i="18"/>
  <c r="L23" i="18"/>
  <c r="E23" i="18"/>
  <c r="P20" i="18"/>
  <c r="L20" i="18"/>
  <c r="I20" i="18"/>
  <c r="E20" i="18"/>
  <c r="E19" i="18"/>
  <c r="P16" i="18"/>
  <c r="L16" i="18"/>
  <c r="L15" i="18"/>
  <c r="E15" i="18"/>
  <c r="P12" i="18"/>
  <c r="L12" i="18"/>
  <c r="I12" i="18"/>
  <c r="E12" i="18"/>
  <c r="I8" i="18"/>
  <c r="E8" i="18"/>
  <c r="L7" i="18"/>
  <c r="E7" i="18"/>
  <c r="AF56" i="29"/>
  <c r="AF48" i="29"/>
  <c r="AF46" i="29"/>
  <c r="AD56" i="29"/>
  <c r="AB56" i="29"/>
  <c r="AD48" i="29"/>
  <c r="AB48" i="29"/>
  <c r="AD46" i="29"/>
  <c r="AB46" i="29"/>
  <c r="L24" i="25"/>
  <c r="E19" i="25"/>
  <c r="L16" i="25"/>
  <c r="E16" i="25"/>
  <c r="L15" i="25"/>
  <c r="E15" i="25"/>
  <c r="E11" i="25"/>
  <c r="P8" i="25"/>
  <c r="E8" i="25"/>
  <c r="L7" i="25"/>
  <c r="E7" i="25"/>
  <c r="P24" i="30"/>
  <c r="L24" i="30"/>
  <c r="I24" i="30"/>
  <c r="E24" i="30"/>
  <c r="P20" i="30"/>
  <c r="L20" i="30"/>
  <c r="I20" i="30"/>
  <c r="E20" i="30"/>
  <c r="L19" i="30"/>
  <c r="E19" i="30"/>
  <c r="E15" i="30"/>
  <c r="P12" i="30"/>
  <c r="L12" i="30"/>
  <c r="I12" i="30"/>
  <c r="E12" i="30"/>
  <c r="L23" i="19"/>
  <c r="E23" i="19"/>
  <c r="L19" i="19"/>
  <c r="E19" i="19"/>
  <c r="L16" i="19"/>
  <c r="E16" i="19"/>
  <c r="L15" i="19"/>
  <c r="E15" i="19"/>
  <c r="L12" i="19"/>
  <c r="E12" i="19"/>
  <c r="L11" i="19"/>
  <c r="E11" i="19"/>
  <c r="L8" i="19"/>
  <c r="L7" i="19"/>
  <c r="L23" i="17"/>
  <c r="E23" i="17"/>
  <c r="L19" i="17"/>
  <c r="E19" i="17"/>
  <c r="L15" i="17"/>
  <c r="L11" i="17"/>
  <c r="E11" i="17"/>
  <c r="L7" i="17"/>
  <c r="E7" i="17"/>
  <c r="L19" i="16"/>
  <c r="E19" i="16"/>
  <c r="I12" i="16"/>
  <c r="P12" i="31"/>
  <c r="L12" i="31"/>
  <c r="L11" i="31"/>
  <c r="E7" i="31"/>
  <c r="I8" i="12"/>
  <c r="E8" i="12"/>
  <c r="E7" i="12"/>
  <c r="L15" i="11"/>
  <c r="L24" i="10"/>
  <c r="I24" i="10"/>
  <c r="L23" i="10"/>
  <c r="I16" i="10"/>
  <c r="E16" i="10"/>
  <c r="L8" i="10"/>
  <c r="E8" i="10"/>
  <c r="L7" i="10"/>
  <c r="E7" i="10"/>
  <c r="P20" i="8"/>
  <c r="I20" i="8"/>
  <c r="E19" i="8"/>
  <c r="E20" i="8"/>
  <c r="E16" i="8"/>
  <c r="E11" i="8"/>
  <c r="L8" i="8"/>
  <c r="E23" i="7"/>
  <c r="E24" i="7"/>
  <c r="L20" i="7"/>
  <c r="E20" i="7"/>
  <c r="L19" i="7"/>
  <c r="L16" i="7"/>
  <c r="P12" i="7"/>
  <c r="E12" i="7"/>
  <c r="E11" i="7"/>
  <c r="L7" i="7"/>
  <c r="E7" i="7"/>
  <c r="L24" i="22"/>
  <c r="L23" i="22"/>
  <c r="I12" i="22"/>
  <c r="L23" i="32"/>
  <c r="E23" i="32"/>
  <c r="E15" i="32"/>
  <c r="E7" i="32"/>
  <c r="L23" i="4"/>
  <c r="E23" i="4"/>
  <c r="E19" i="4"/>
  <c r="L15" i="4"/>
  <c r="E23" i="3"/>
  <c r="L19" i="3"/>
  <c r="E19" i="3"/>
  <c r="E15" i="3"/>
  <c r="T98" i="24"/>
  <c r="T96" i="24"/>
  <c r="T94" i="24"/>
  <c r="T92" i="24"/>
  <c r="T90" i="24"/>
  <c r="T68" i="24"/>
  <c r="T66" i="24"/>
  <c r="T64" i="24"/>
  <c r="T62" i="24"/>
  <c r="T60" i="24"/>
  <c r="V74" i="24"/>
  <c r="V90" i="29"/>
  <c r="V88" i="29"/>
  <c r="V86" i="29"/>
  <c r="V84" i="29"/>
  <c r="V82" i="29"/>
  <c r="V80" i="29"/>
  <c r="V84" i="24"/>
  <c r="V82" i="24"/>
  <c r="V80" i="24"/>
  <c r="V78" i="24"/>
  <c r="V76" i="24"/>
  <c r="V54" i="24"/>
  <c r="V52" i="24"/>
  <c r="V50" i="24"/>
  <c r="V48" i="24"/>
  <c r="V46" i="24"/>
  <c r="V44" i="24"/>
  <c r="V32" i="24"/>
  <c r="V30" i="24"/>
  <c r="V28" i="24"/>
  <c r="V26" i="24"/>
  <c r="V24" i="24"/>
  <c r="V22" i="24"/>
  <c r="V16" i="24"/>
  <c r="V14" i="24"/>
  <c r="V12" i="24"/>
  <c r="V10" i="24"/>
  <c r="V8" i="24"/>
  <c r="V6" i="24"/>
  <c r="V106" i="29"/>
  <c r="V104" i="29"/>
  <c r="V102" i="29"/>
  <c r="V100" i="29"/>
  <c r="V98" i="29"/>
  <c r="V96" i="29"/>
  <c r="V74" i="29"/>
  <c r="V72" i="29"/>
  <c r="V70" i="29"/>
  <c r="V68" i="29"/>
  <c r="V66" i="29"/>
  <c r="V64" i="29"/>
  <c r="X58" i="29"/>
  <c r="X56" i="29"/>
  <c r="X54" i="29"/>
  <c r="X52" i="29"/>
  <c r="X50" i="29"/>
  <c r="X48" i="29"/>
  <c r="X46" i="29"/>
  <c r="V32" i="29"/>
  <c r="V30" i="29"/>
  <c r="V28" i="29"/>
  <c r="V26" i="29"/>
  <c r="V24" i="29"/>
  <c r="V22" i="29"/>
  <c r="V16" i="29"/>
  <c r="V14" i="29"/>
  <c r="V12" i="29"/>
  <c r="V10" i="29"/>
  <c r="V8" i="29"/>
  <c r="V6" i="29"/>
</calcChain>
</file>

<file path=xl/sharedStrings.xml><?xml version="1.0" encoding="utf-8"?>
<sst xmlns="http://schemas.openxmlformats.org/spreadsheetml/2006/main" count="1856" uniqueCount="550">
  <si>
    <t>2023年度　愛知県U12尾張地区前期リーグ</t>
    <rPh sb="17" eb="19">
      <t>ゼンキ</t>
    </rPh>
    <phoneticPr fontId="12"/>
  </si>
  <si>
    <t>＜男子＞</t>
    <rPh sb="1" eb="3">
      <t>ダンシ</t>
    </rPh>
    <phoneticPr fontId="12"/>
  </si>
  <si>
    <t>１部リーグ</t>
    <rPh sb="1" eb="2">
      <t>ブ</t>
    </rPh>
    <phoneticPr fontId="12"/>
  </si>
  <si>
    <t>２部リーグ</t>
    <rPh sb="1" eb="2">
      <t>ブ</t>
    </rPh>
    <phoneticPr fontId="12"/>
  </si>
  <si>
    <t>３部リーグ</t>
    <rPh sb="1" eb="2">
      <t>ブ</t>
    </rPh>
    <phoneticPr fontId="12"/>
  </si>
  <si>
    <t>いずみ</t>
    <phoneticPr fontId="12"/>
  </si>
  <si>
    <t>東海</t>
    <rPh sb="0" eb="1">
      <t>トウカイ</t>
    </rPh>
    <phoneticPr fontId="12"/>
  </si>
  <si>
    <t>港</t>
  </si>
  <si>
    <t>春日井</t>
    <rPh sb="0" eb="3">
      <t>カスガ</t>
    </rPh>
    <phoneticPr fontId="12"/>
  </si>
  <si>
    <t>ライジング</t>
    <phoneticPr fontId="12"/>
  </si>
  <si>
    <t>植田</t>
    <rPh sb="0" eb="2">
      <t>ウエ</t>
    </rPh>
    <phoneticPr fontId="12"/>
  </si>
  <si>
    <t>立田</t>
    <rPh sb="0" eb="1">
      <t>タツタ</t>
    </rPh>
    <phoneticPr fontId="12"/>
  </si>
  <si>
    <t>EAST</t>
    <phoneticPr fontId="12"/>
  </si>
  <si>
    <t>ｵｰｼｬﾝｽﾞ</t>
    <phoneticPr fontId="12"/>
  </si>
  <si>
    <t>常滑</t>
    <rPh sb="0" eb="2">
      <t>トコナメ</t>
    </rPh>
    <phoneticPr fontId="12"/>
  </si>
  <si>
    <t>3tail's</t>
    <phoneticPr fontId="12"/>
  </si>
  <si>
    <t>INUYAMA</t>
    <phoneticPr fontId="12"/>
  </si>
  <si>
    <t>豊明</t>
    <rPh sb="0" eb="2">
      <t>トヨアケ</t>
    </rPh>
    <phoneticPr fontId="12"/>
  </si>
  <si>
    <t>LUNDI</t>
    <phoneticPr fontId="12"/>
  </si>
  <si>
    <t>ASAHI</t>
    <phoneticPr fontId="12"/>
  </si>
  <si>
    <t>Blaze</t>
  </si>
  <si>
    <t>田代</t>
    <rPh sb="0" eb="2">
      <t>タシロ</t>
    </rPh>
    <phoneticPr fontId="12"/>
  </si>
  <si>
    <t>フジ</t>
    <phoneticPr fontId="12"/>
  </si>
  <si>
    <t>犬山B</t>
    <rPh sb="0" eb="2">
      <t>イヌヤマ</t>
    </rPh>
    <phoneticPr fontId="12"/>
  </si>
  <si>
    <t>スピリッツ</t>
    <phoneticPr fontId="12"/>
  </si>
  <si>
    <t>winners</t>
    <phoneticPr fontId="12"/>
  </si>
  <si>
    <t>日進</t>
    <rPh sb="0" eb="2">
      <t>ニッシn</t>
    </rPh>
    <phoneticPr fontId="12"/>
  </si>
  <si>
    <t>瀬戸</t>
    <rPh sb="0" eb="1">
      <t>セト</t>
    </rPh>
    <phoneticPr fontId="12"/>
  </si>
  <si>
    <t>森東</t>
  </si>
  <si>
    <t>名古屋</t>
  </si>
  <si>
    <t>フープス</t>
    <phoneticPr fontId="12"/>
  </si>
  <si>
    <t>知多</t>
    <rPh sb="0" eb="2">
      <t>チタ</t>
    </rPh>
    <phoneticPr fontId="12"/>
  </si>
  <si>
    <t>JBC</t>
    <phoneticPr fontId="12"/>
  </si>
  <si>
    <t>カクタス</t>
    <phoneticPr fontId="12"/>
  </si>
  <si>
    <t>長久手</t>
    <rPh sb="0" eb="1">
      <t>ナガクテ</t>
    </rPh>
    <phoneticPr fontId="12"/>
  </si>
  <si>
    <t>GS</t>
    <phoneticPr fontId="12"/>
  </si>
  <si>
    <t>＜女子＞</t>
    <rPh sb="1" eb="3">
      <t>ジョシ</t>
    </rPh>
    <phoneticPr fontId="12"/>
  </si>
  <si>
    <t>阿久比</t>
    <rPh sb="0" eb="1">
      <t xml:space="preserve">アグイ </t>
    </rPh>
    <phoneticPr fontId="12"/>
  </si>
  <si>
    <t>名古屋</t>
    <rPh sb="0" eb="1">
      <t>ナゴヤ</t>
    </rPh>
    <phoneticPr fontId="12"/>
  </si>
  <si>
    <t>Blaze</t>
    <phoneticPr fontId="12"/>
  </si>
  <si>
    <t>昭和</t>
    <rPh sb="0" eb="2">
      <t>ショウ</t>
    </rPh>
    <phoneticPr fontId="12"/>
  </si>
  <si>
    <t>美浜</t>
    <rPh sb="0" eb="2">
      <t>ミハマ</t>
    </rPh>
    <phoneticPr fontId="12"/>
  </si>
  <si>
    <t>森東</t>
    <rPh sb="0" eb="2">
      <t>モリトウ</t>
    </rPh>
    <phoneticPr fontId="12"/>
  </si>
  <si>
    <t>滝ノ水</t>
    <rPh sb="0" eb="1">
      <t>タキ</t>
    </rPh>
    <phoneticPr fontId="12"/>
  </si>
  <si>
    <t>立田</t>
    <rPh sb="0" eb="2">
      <t>タツタ</t>
    </rPh>
    <phoneticPr fontId="12"/>
  </si>
  <si>
    <t>ロータス</t>
    <phoneticPr fontId="12"/>
  </si>
  <si>
    <t>2023年度　愛知県U12尾張地区前期リーグ</t>
    <phoneticPr fontId="12"/>
  </si>
  <si>
    <t>男子1部リーグ（B1リーグ）</t>
  </si>
  <si>
    <t>勝</t>
  </si>
  <si>
    <t>負</t>
  </si>
  <si>
    <t>棄権など</t>
  </si>
  <si>
    <t>勝点</t>
  </si>
  <si>
    <t>順位</t>
  </si>
  <si>
    <t>田代</t>
    <rPh sb="0" eb="1">
      <t>タシロ</t>
    </rPh>
    <phoneticPr fontId="12"/>
  </si>
  <si>
    <t>男子2部リーグ（Ｂ2リーグ）</t>
    <phoneticPr fontId="12"/>
  </si>
  <si>
    <t>東海</t>
  </si>
  <si>
    <t>豊明</t>
  </si>
  <si>
    <t>瀬戸</t>
    <rPh sb="0" eb="2">
      <t>セト</t>
    </rPh>
    <phoneticPr fontId="12"/>
  </si>
  <si>
    <t>東海</t>
    <rPh sb="0" eb="2">
      <t>トウカイ</t>
    </rPh>
    <phoneticPr fontId="12"/>
  </si>
  <si>
    <t>●29-31</t>
    <phoneticPr fontId="12"/>
  </si>
  <si>
    <t>〇37-22</t>
    <phoneticPr fontId="12"/>
  </si>
  <si>
    <t>〇27-23</t>
    <phoneticPr fontId="12"/>
  </si>
  <si>
    <t>〇31-22</t>
    <phoneticPr fontId="12"/>
  </si>
  <si>
    <t>●23-27</t>
    <phoneticPr fontId="12"/>
  </si>
  <si>
    <t>●34-39</t>
    <phoneticPr fontId="12"/>
  </si>
  <si>
    <t>〇38-34</t>
    <phoneticPr fontId="12"/>
  </si>
  <si>
    <t>〇31-29</t>
    <phoneticPr fontId="12"/>
  </si>
  <si>
    <t>〇39-34</t>
    <phoneticPr fontId="12"/>
  </si>
  <si>
    <t>〇37-14</t>
    <phoneticPr fontId="12"/>
  </si>
  <si>
    <t>●22-31</t>
    <phoneticPr fontId="12"/>
  </si>
  <si>
    <t>●14-37</t>
    <phoneticPr fontId="12"/>
  </si>
  <si>
    <t>●22-37</t>
    <phoneticPr fontId="12"/>
  </si>
  <si>
    <t>●34-38</t>
    <phoneticPr fontId="12"/>
  </si>
  <si>
    <t>※2022年度後期リーグの成績をもとに振り分けをしてあります。</t>
    <phoneticPr fontId="12"/>
  </si>
  <si>
    <t>男子3部リーグ</t>
  </si>
  <si>
    <t>港、オーシャンズ、LUNDI、犬山B、森東、カクタス、春日井、常滑、ASAHI、スピリッツ</t>
    <rPh sb="0" eb="1">
      <t>ミナト</t>
    </rPh>
    <rPh sb="15" eb="17">
      <t>イヌヤマ</t>
    </rPh>
    <rPh sb="19" eb="21">
      <t>モリ</t>
    </rPh>
    <rPh sb="27" eb="30">
      <t>カスガ</t>
    </rPh>
    <rPh sb="31" eb="33">
      <t>トコナメ</t>
    </rPh>
    <phoneticPr fontId="12"/>
  </si>
  <si>
    <t>名古屋S2、長久手、ライジング、3tail's、Blaze、winners、フープス、グリーンシーズ(GS)、植田</t>
    <rPh sb="0" eb="3">
      <t>ナゴヤ</t>
    </rPh>
    <rPh sb="6" eb="9">
      <t>ナガク</t>
    </rPh>
    <rPh sb="55" eb="57">
      <t>ウエ</t>
    </rPh>
    <phoneticPr fontId="12"/>
  </si>
  <si>
    <t>男子3部リーグ（Ｂ3リーグ）</t>
  </si>
  <si>
    <t>Ｂ3-Aリーグ</t>
  </si>
  <si>
    <t>港</t>
    <rPh sb="0" eb="1">
      <t>ミナト</t>
    </rPh>
    <phoneticPr fontId="12"/>
  </si>
  <si>
    <t>長久手</t>
    <rPh sb="0" eb="3">
      <t>ナガクテ</t>
    </rPh>
    <phoneticPr fontId="12"/>
  </si>
  <si>
    <t>〇42-19</t>
    <phoneticPr fontId="12"/>
  </si>
  <si>
    <t>〇58-11</t>
    <phoneticPr fontId="12"/>
  </si>
  <si>
    <t>〇51-31</t>
    <phoneticPr fontId="12"/>
  </si>
  <si>
    <t>〇60-15</t>
    <phoneticPr fontId="12"/>
  </si>
  <si>
    <t>〇54-29</t>
    <phoneticPr fontId="12"/>
  </si>
  <si>
    <t>〇84-6</t>
    <phoneticPr fontId="12"/>
  </si>
  <si>
    <t>●29-54</t>
    <phoneticPr fontId="12"/>
  </si>
  <si>
    <t>〇47-15</t>
    <phoneticPr fontId="12"/>
  </si>
  <si>
    <t>●19-42</t>
    <phoneticPr fontId="12"/>
  </si>
  <si>
    <t>〇50-10</t>
    <phoneticPr fontId="12"/>
  </si>
  <si>
    <t>●18-59</t>
    <phoneticPr fontId="12"/>
  </si>
  <si>
    <t>〇52-24</t>
    <phoneticPr fontId="12"/>
  </si>
  <si>
    <t>●11-58</t>
    <phoneticPr fontId="12"/>
  </si>
  <si>
    <t>●6-84</t>
    <phoneticPr fontId="12"/>
  </si>
  <si>
    <t>●15-47</t>
    <phoneticPr fontId="12"/>
  </si>
  <si>
    <t>●10-50</t>
    <phoneticPr fontId="12"/>
  </si>
  <si>
    <t>●31-51</t>
    <phoneticPr fontId="12"/>
  </si>
  <si>
    <t>〇59-18</t>
    <phoneticPr fontId="12"/>
  </si>
  <si>
    <t>〇67-15</t>
    <phoneticPr fontId="12"/>
  </si>
  <si>
    <t>●15-60</t>
    <phoneticPr fontId="12"/>
  </si>
  <si>
    <t>●24-52</t>
    <phoneticPr fontId="12"/>
  </si>
  <si>
    <t>●15-67</t>
    <phoneticPr fontId="12"/>
  </si>
  <si>
    <t>Ｂ3-Bリーグ</t>
    <phoneticPr fontId="12"/>
  </si>
  <si>
    <t>オーシャンズ</t>
    <phoneticPr fontId="12"/>
  </si>
  <si>
    <t>名古屋</t>
    <rPh sb="0" eb="3">
      <t>ナゴヤ</t>
    </rPh>
    <phoneticPr fontId="12"/>
  </si>
  <si>
    <t>植田</t>
    <rPh sb="0" eb="2">
      <t>ウエダ</t>
    </rPh>
    <phoneticPr fontId="12"/>
  </si>
  <si>
    <t>●26-52</t>
    <phoneticPr fontId="12"/>
  </si>
  <si>
    <t>●32-40</t>
    <phoneticPr fontId="12"/>
  </si>
  <si>
    <t>〇45-32</t>
    <phoneticPr fontId="12"/>
  </si>
  <si>
    <t>〇20-0</t>
    <phoneticPr fontId="12"/>
  </si>
  <si>
    <t>〇52-26</t>
    <phoneticPr fontId="12"/>
  </si>
  <si>
    <t>〇58-19</t>
    <phoneticPr fontId="12"/>
  </si>
  <si>
    <t>〇109-4</t>
    <phoneticPr fontId="12"/>
  </si>
  <si>
    <t>〇96-4</t>
    <phoneticPr fontId="12"/>
  </si>
  <si>
    <t>〇40-32</t>
    <phoneticPr fontId="12"/>
  </si>
  <si>
    <t>〇52-22</t>
    <phoneticPr fontId="12"/>
  </si>
  <si>
    <t>〇103-9</t>
    <phoneticPr fontId="12"/>
  </si>
  <si>
    <t>●32-45</t>
    <phoneticPr fontId="12"/>
  </si>
  <si>
    <t>●19-58</t>
    <phoneticPr fontId="12"/>
  </si>
  <si>
    <t>●22-52</t>
    <phoneticPr fontId="12"/>
  </si>
  <si>
    <t>〇62-18</t>
    <phoneticPr fontId="12"/>
  </si>
  <si>
    <t>×0-20</t>
    <phoneticPr fontId="12"/>
  </si>
  <si>
    <t>●4-109</t>
    <phoneticPr fontId="12"/>
  </si>
  <si>
    <t>●18-62</t>
    <phoneticPr fontId="12"/>
  </si>
  <si>
    <t>●27-30</t>
    <phoneticPr fontId="12"/>
  </si>
  <si>
    <t>●4-96</t>
    <phoneticPr fontId="12"/>
  </si>
  <si>
    <t>●9-103</t>
    <phoneticPr fontId="12"/>
  </si>
  <si>
    <t>●14-74</t>
    <phoneticPr fontId="12"/>
  </si>
  <si>
    <t>〇30-27</t>
    <phoneticPr fontId="12"/>
  </si>
  <si>
    <t>Ｂ3-Cリーグ</t>
    <phoneticPr fontId="12"/>
  </si>
  <si>
    <t>●9-75</t>
    <phoneticPr fontId="12"/>
  </si>
  <si>
    <t>〇36-31</t>
    <phoneticPr fontId="12"/>
  </si>
  <si>
    <t>〇75-9</t>
    <phoneticPr fontId="12"/>
  </si>
  <si>
    <t>〇66-19</t>
    <phoneticPr fontId="12"/>
  </si>
  <si>
    <t>〇80-14</t>
    <phoneticPr fontId="12"/>
  </si>
  <si>
    <t>〇64-11</t>
    <phoneticPr fontId="12"/>
  </si>
  <si>
    <t>〇35-33</t>
    <phoneticPr fontId="12"/>
  </si>
  <si>
    <t>●19-66</t>
    <phoneticPr fontId="12"/>
  </si>
  <si>
    <t>〇55-27</t>
    <phoneticPr fontId="12"/>
  </si>
  <si>
    <t>●28-51</t>
    <phoneticPr fontId="12"/>
  </si>
  <si>
    <t>●31-36</t>
    <phoneticPr fontId="12"/>
  </si>
  <si>
    <t>●14-80</t>
    <phoneticPr fontId="12"/>
  </si>
  <si>
    <t>●27-55</t>
    <phoneticPr fontId="12"/>
  </si>
  <si>
    <t>●24-79</t>
    <phoneticPr fontId="12"/>
  </si>
  <si>
    <t>●11-64</t>
    <phoneticPr fontId="12"/>
  </si>
  <si>
    <t>●32-35</t>
    <phoneticPr fontId="12"/>
  </si>
  <si>
    <t>〇51-28</t>
    <phoneticPr fontId="12"/>
  </si>
  <si>
    <t>〇79-24</t>
    <phoneticPr fontId="12"/>
  </si>
  <si>
    <t>Ｂ3 順位決定リーグ</t>
    <rPh sb="3" eb="5">
      <t>ジュn</t>
    </rPh>
    <rPh sb="5" eb="7">
      <t>ケッテイ</t>
    </rPh>
    <phoneticPr fontId="12"/>
  </si>
  <si>
    <t>※入替戦について</t>
  </si>
  <si>
    <t>①</t>
  </si>
  <si>
    <t>２部５位・６位と、３部１位・２位を自動入れ替え</t>
    <rPh sb="19" eb="20">
      <t>ヲ</t>
    </rPh>
    <phoneticPr fontId="12"/>
  </si>
  <si>
    <t>②</t>
  </si>
  <si>
    <t>２部４位×３部３位</t>
    <phoneticPr fontId="12"/>
  </si>
  <si>
    <t>→②の勝ちチームは後期リーグの２部、負けチームは３部</t>
    <rPh sb="3" eb="4">
      <t>カティ</t>
    </rPh>
    <rPh sb="9" eb="11">
      <t>コウキ</t>
    </rPh>
    <rPh sb="18" eb="19">
      <t>マケ</t>
    </rPh>
    <phoneticPr fontId="12"/>
  </si>
  <si>
    <t>③</t>
    <phoneticPr fontId="12"/>
  </si>
  <si>
    <t>２部２位×３部１位（３部チームの飛び級チャレンジ）</t>
    <rPh sb="16" eb="17">
      <t>トビキュウ</t>
    </rPh>
    <phoneticPr fontId="12"/>
  </si>
  <si>
    <t>④</t>
    <phoneticPr fontId="12"/>
  </si>
  <si>
    <t>２部１位×３部２位（３部チームの飛び級チャレンジ）</t>
    <rPh sb="16" eb="17">
      <t>トビキュウ</t>
    </rPh>
    <phoneticPr fontId="12"/>
  </si>
  <si>
    <t>→③④の敗けチームは後期リーグ２部、勝ちチームは⑤⑥へ</t>
    <phoneticPr fontId="12"/>
  </si>
  <si>
    <t>⑤</t>
    <phoneticPr fontId="12"/>
  </si>
  <si>
    <t>１部５位×③の勝者</t>
    <rPh sb="7" eb="9">
      <t>ショウ</t>
    </rPh>
    <phoneticPr fontId="12"/>
  </si>
  <si>
    <t>⑥</t>
    <phoneticPr fontId="12"/>
  </si>
  <si>
    <t>１部６位×④の勝者</t>
    <phoneticPr fontId="12"/>
  </si>
  <si>
    <t>→⑤⑥の勝ちチームは後期リーグ１部、敗けチームは２部</t>
    <phoneticPr fontId="12"/>
  </si>
  <si>
    <t>②</t>
    <phoneticPr fontId="12"/>
  </si>
  <si>
    <t>女子1部リーグ（Ｇ1リーグ）</t>
  </si>
  <si>
    <t>阿久比</t>
  </si>
  <si>
    <t>〇69-14</t>
    <phoneticPr fontId="12"/>
  </si>
  <si>
    <t>昭和</t>
    <rPh sb="0" eb="1">
      <t>ショウ</t>
    </rPh>
    <phoneticPr fontId="12"/>
  </si>
  <si>
    <t>〇91-12</t>
    <phoneticPr fontId="12"/>
  </si>
  <si>
    <t>日進</t>
    <rPh sb="0" eb="1">
      <t>ニッシn</t>
    </rPh>
    <phoneticPr fontId="12"/>
  </si>
  <si>
    <t>●14-69</t>
    <phoneticPr fontId="12"/>
  </si>
  <si>
    <t>●12-91</t>
    <phoneticPr fontId="12"/>
  </si>
  <si>
    <t>女子2部リーグ（Ｇ2リーグ）</t>
  </si>
  <si>
    <t>●28-49</t>
    <phoneticPr fontId="12"/>
  </si>
  <si>
    <t>〇49-28</t>
    <phoneticPr fontId="12"/>
  </si>
  <si>
    <t>女子3部リーグ（Ｇ3リーグ）</t>
  </si>
  <si>
    <t>ライジング、フジ、常滑、田代、3tail's、春日井、BLAZE、美浜、LUNDI、EAST、ロータス</t>
    <rPh sb="9" eb="11">
      <t>トコナメ</t>
    </rPh>
    <rPh sb="12" eb="14">
      <t>タシロ</t>
    </rPh>
    <rPh sb="23" eb="26">
      <t>カスガ</t>
    </rPh>
    <rPh sb="33" eb="35">
      <t>ミハマ</t>
    </rPh>
    <phoneticPr fontId="12"/>
  </si>
  <si>
    <t>女子3部リーグ（G3リーグ）</t>
  </si>
  <si>
    <t>Ｂ3-Aリーグ</t>
    <phoneticPr fontId="12"/>
  </si>
  <si>
    <t>田代</t>
  </si>
  <si>
    <t>●17-23</t>
    <phoneticPr fontId="12"/>
  </si>
  <si>
    <t>〇46-23</t>
    <phoneticPr fontId="12"/>
  </si>
  <si>
    <t>〇37-32</t>
    <phoneticPr fontId="12"/>
  </si>
  <si>
    <t>〇39-25</t>
    <phoneticPr fontId="12"/>
  </si>
  <si>
    <t>〇23-17</t>
    <phoneticPr fontId="12"/>
  </si>
  <si>
    <t>〇36-19</t>
    <phoneticPr fontId="12"/>
  </si>
  <si>
    <t>〇57-22</t>
    <phoneticPr fontId="12"/>
  </si>
  <si>
    <t>●23-46</t>
    <phoneticPr fontId="12"/>
  </si>
  <si>
    <t>〇42-23</t>
    <phoneticPr fontId="12"/>
  </si>
  <si>
    <t>●32-37</t>
    <phoneticPr fontId="12"/>
  </si>
  <si>
    <t>●19-36</t>
    <phoneticPr fontId="12"/>
  </si>
  <si>
    <t>〇52-17</t>
    <phoneticPr fontId="12"/>
  </si>
  <si>
    <t>●23-42</t>
    <phoneticPr fontId="12"/>
  </si>
  <si>
    <t>●17-52</t>
    <phoneticPr fontId="12"/>
  </si>
  <si>
    <t>　</t>
    <phoneticPr fontId="12"/>
  </si>
  <si>
    <t>●25-39</t>
    <phoneticPr fontId="12"/>
  </si>
  <si>
    <t>●22-57</t>
    <phoneticPr fontId="12"/>
  </si>
  <si>
    <t>〇49-24</t>
    <phoneticPr fontId="12"/>
  </si>
  <si>
    <t>〇105-6</t>
    <phoneticPr fontId="12"/>
  </si>
  <si>
    <t>●24-49</t>
    <phoneticPr fontId="12"/>
  </si>
  <si>
    <t>〇64-5</t>
    <phoneticPr fontId="12"/>
  </si>
  <si>
    <t>〇96-2</t>
    <phoneticPr fontId="12"/>
  </si>
  <si>
    <t>〇29-27</t>
    <phoneticPr fontId="12"/>
  </si>
  <si>
    <t>●6-105</t>
    <phoneticPr fontId="12"/>
  </si>
  <si>
    <t>●5-64</t>
    <phoneticPr fontId="12"/>
  </si>
  <si>
    <t>●2-96</t>
    <phoneticPr fontId="12"/>
  </si>
  <si>
    <t>●10-74</t>
    <phoneticPr fontId="12"/>
  </si>
  <si>
    <t>●27-29</t>
    <phoneticPr fontId="12"/>
  </si>
  <si>
    <t>〇74-10</t>
    <phoneticPr fontId="12"/>
  </si>
  <si>
    <t>Ｂ3　上位リーグ</t>
    <phoneticPr fontId="12"/>
  </si>
  <si>
    <t>Ｂ3　下位リーグ</t>
    <rPh sb="3" eb="4">
      <t xml:space="preserve">シタ </t>
    </rPh>
    <phoneticPr fontId="12"/>
  </si>
  <si>
    <t>６月１０日（土）　名古屋市体育館</t>
    <rPh sb="6" eb="7">
      <t xml:space="preserve">ド </t>
    </rPh>
    <phoneticPr fontId="12"/>
  </si>
  <si>
    <t>開館９：００〜２１：００</t>
    <phoneticPr fontId="12"/>
  </si>
  <si>
    <t>準備チーム：</t>
    <rPh sb="0" eb="2">
      <t>ジュンビ</t>
    </rPh>
    <phoneticPr fontId="12"/>
  </si>
  <si>
    <t>名古屋</t>
    <phoneticPr fontId="12"/>
  </si>
  <si>
    <t>３部</t>
    <phoneticPr fontId="12"/>
  </si>
  <si>
    <t>Ａ コート</t>
  </si>
  <si>
    <t>B コート</t>
    <phoneticPr fontId="12"/>
  </si>
  <si>
    <t>9:15〜
10:00</t>
    <phoneticPr fontId="12"/>
  </si>
  <si>
    <t>新ルール説明会</t>
    <rPh sb="0" eb="1">
      <t>シン</t>
    </rPh>
    <rPh sb="4" eb="7">
      <t>セツメイカイ</t>
    </rPh>
    <phoneticPr fontId="12"/>
  </si>
  <si>
    <t>得点</t>
  </si>
  <si>
    <t>TO/MC</t>
  </si>
  <si>
    <t>審判</t>
  </si>
  <si>
    <t>美浜</t>
  </si>
  <si>
    <t>LUNDI</t>
  </si>
  <si>
    <t>ライジング</t>
  </si>
  <si>
    <t>3tail‘s</t>
  </si>
  <si>
    <t>ロータス</t>
  </si>
  <si>
    <t>長久手</t>
  </si>
  <si>
    <t>3tail’s</t>
  </si>
  <si>
    <t>3tails</t>
  </si>
  <si>
    <t>17:00〜
20:00</t>
    <phoneticPr fontId="12"/>
  </si>
  <si>
    <t>西尾張　DC（男女）</t>
    <rPh sb="0" eb="3">
      <t>ニセィ</t>
    </rPh>
    <rPh sb="7" eb="9">
      <t>ダンジヨ</t>
    </rPh>
    <phoneticPr fontId="12"/>
  </si>
  <si>
    <r>
      <t>※</t>
    </r>
    <r>
      <rPr>
        <u/>
        <sz val="11"/>
        <color rgb="FFFF0000"/>
        <rFont val="游ゴシック"/>
        <family val="3"/>
        <charset val="128"/>
        <scheme val="minor"/>
      </rPr>
      <t>下線は女子</t>
    </r>
  </si>
  <si>
    <t>６月１０日（土）　日進市スポーツセンター</t>
    <rPh sb="6" eb="7">
      <t xml:space="preserve">ド </t>
    </rPh>
    <rPh sb="9" eb="11">
      <t>ニッシn</t>
    </rPh>
    <rPh sb="11" eb="12">
      <t xml:space="preserve">１ </t>
    </rPh>
    <phoneticPr fontId="12"/>
  </si>
  <si>
    <t>開館９：００〜１７：００</t>
    <phoneticPr fontId="12"/>
  </si>
  <si>
    <t>日進</t>
    <phoneticPr fontId="12"/>
  </si>
  <si>
    <t>１・３部</t>
    <phoneticPr fontId="12"/>
  </si>
  <si>
    <t>EAST</t>
  </si>
  <si>
    <t>BLAZE</t>
  </si>
  <si>
    <t>知多</t>
  </si>
  <si>
    <t>阿久比</t>
    <rPh sb="0" eb="3">
      <t>アグイ</t>
    </rPh>
    <phoneticPr fontId="12"/>
  </si>
  <si>
    <t>犬山B</t>
  </si>
  <si>
    <t>U12</t>
  </si>
  <si>
    <t>日進</t>
  </si>
  <si>
    <t>犬山B</t>
    <rPh sb="0" eb="1">
      <t>イヌヤマ</t>
    </rPh>
    <phoneticPr fontId="12"/>
  </si>
  <si>
    <t>阿久比</t>
    <phoneticPr fontId="12"/>
  </si>
  <si>
    <t>春日井</t>
  </si>
  <si>
    <t>６月１７日（土）　春日井市落合公園体育館</t>
    <rPh sb="6" eb="7">
      <t xml:space="preserve">ド </t>
    </rPh>
    <rPh sb="9" eb="13">
      <t>カスガ</t>
    </rPh>
    <rPh sb="13" eb="15">
      <t>オチアイ</t>
    </rPh>
    <rPh sb="15" eb="17">
      <t>コウエn</t>
    </rPh>
    <rPh sb="17" eb="20">
      <t>タイイク</t>
    </rPh>
    <phoneticPr fontId="12"/>
  </si>
  <si>
    <t>２・３部</t>
    <phoneticPr fontId="12"/>
  </si>
  <si>
    <t>GS</t>
  </si>
  <si>
    <t>フジ</t>
  </si>
  <si>
    <t>植田</t>
    <phoneticPr fontId="12"/>
  </si>
  <si>
    <t>Ｕ１２</t>
  </si>
  <si>
    <t>植田</t>
  </si>
  <si>
    <t>森東</t>
    <phoneticPr fontId="12"/>
  </si>
  <si>
    <t>東尾張　DC（男子）</t>
    <rPh sb="0" eb="1">
      <t>ヒガセィ</t>
    </rPh>
    <rPh sb="1" eb="3">
      <t>オワリ</t>
    </rPh>
    <rPh sb="7" eb="9">
      <t>ダンセィ</t>
    </rPh>
    <phoneticPr fontId="12"/>
  </si>
  <si>
    <r>
      <rPr>
        <sz val="11"/>
        <color rgb="FFFF0000"/>
        <rFont val="游ゴシック"/>
        <family val="3"/>
        <charset val="128"/>
      </rPr>
      <t>※</t>
    </r>
    <r>
      <rPr>
        <u/>
        <sz val="11"/>
        <color rgb="FFFF0000"/>
        <rFont val="游ゴシック"/>
        <family val="3"/>
        <charset val="128"/>
      </rPr>
      <t>下線は女子</t>
    </r>
  </si>
  <si>
    <t>６月１７日（土）　美浜町総合公園体育館</t>
    <rPh sb="6" eb="7">
      <t xml:space="preserve">ド </t>
    </rPh>
    <rPh sb="9" eb="11">
      <t>ミハマ</t>
    </rPh>
    <rPh sb="11" eb="12">
      <t>チョウ</t>
    </rPh>
    <rPh sb="16" eb="19">
      <t>タイイク</t>
    </rPh>
    <phoneticPr fontId="12"/>
  </si>
  <si>
    <t>Ｕ12</t>
    <phoneticPr fontId="12"/>
  </si>
  <si>
    <t>オーシャンズ</t>
  </si>
  <si>
    <t>常滑</t>
  </si>
  <si>
    <t>winners</t>
  </si>
  <si>
    <t>スピリッツ</t>
  </si>
  <si>
    <t>東尾張　DC（女子）</t>
    <rPh sb="0" eb="1">
      <t>ヒガセィ</t>
    </rPh>
    <rPh sb="1" eb="3">
      <t>オワリ</t>
    </rPh>
    <rPh sb="7" eb="9">
      <t>ジョセィ</t>
    </rPh>
    <phoneticPr fontId="12"/>
  </si>
  <si>
    <t>６月１８日（日）　春日井市落合公園体育館</t>
    <rPh sb="9" eb="13">
      <t>カスガ</t>
    </rPh>
    <rPh sb="13" eb="20">
      <t>オチアイ</t>
    </rPh>
    <phoneticPr fontId="12"/>
  </si>
  <si>
    <t>開館９：００〜１８：００</t>
    <phoneticPr fontId="12"/>
  </si>
  <si>
    <t>なし</t>
    <phoneticPr fontId="12"/>
  </si>
  <si>
    <t>得点</t>
    <phoneticPr fontId="12"/>
  </si>
  <si>
    <t>カクタス</t>
  </si>
  <si>
    <t>瀬戸</t>
  </si>
  <si>
    <t>６月１８日（日）　名古屋市体育館</t>
    <rPh sb="9" eb="16">
      <t>ナゴヤ</t>
    </rPh>
    <phoneticPr fontId="12"/>
  </si>
  <si>
    <t>常滑</t>
    <phoneticPr fontId="12"/>
  </si>
  <si>
    <t>植田</t>
    <rPh sb="0" eb="1">
      <t>ウエダ</t>
    </rPh>
    <phoneticPr fontId="12"/>
  </si>
  <si>
    <t>森東</t>
    <rPh sb="0" eb="1">
      <t>モリ</t>
    </rPh>
    <rPh sb="1" eb="2">
      <t>ヒガシ</t>
    </rPh>
    <phoneticPr fontId="12"/>
  </si>
  <si>
    <t>常滑</t>
    <rPh sb="0" eb="1">
      <t>トコナメ</t>
    </rPh>
    <phoneticPr fontId="12"/>
  </si>
  <si>
    <t>６月２４日（土）　名古屋市緑スポーツセンター</t>
    <rPh sb="6" eb="7">
      <t xml:space="preserve">ド </t>
    </rPh>
    <rPh sb="9" eb="13">
      <t>ナゴヤ</t>
    </rPh>
    <rPh sb="13" eb="14">
      <t>ミドリ</t>
    </rPh>
    <phoneticPr fontId="12"/>
  </si>
  <si>
    <t>２・３部</t>
  </si>
  <si>
    <t>B コート</t>
  </si>
  <si>
    <t>滝ノ水</t>
  </si>
  <si>
    <t>フープス</t>
  </si>
  <si>
    <t>長久手</t>
    <phoneticPr fontId="12"/>
  </si>
  <si>
    <t>/</t>
    <phoneticPr fontId="12"/>
  </si>
  <si>
    <t>６月２４日（土）　日進市スポーツセンター</t>
    <rPh sb="6" eb="7">
      <t xml:space="preserve">ド </t>
    </rPh>
    <rPh sb="9" eb="11">
      <t>ニッシn</t>
    </rPh>
    <rPh sb="11" eb="12">
      <t xml:space="preserve">１ </t>
    </rPh>
    <phoneticPr fontId="12"/>
  </si>
  <si>
    <t>日進</t>
    <rPh sb="0" eb="2">
      <t>ニッシン</t>
    </rPh>
    <phoneticPr fontId="12"/>
  </si>
  <si>
    <t>１・２・３部</t>
    <phoneticPr fontId="12"/>
  </si>
  <si>
    <t>立田</t>
  </si>
  <si>
    <t>いずみ</t>
  </si>
  <si>
    <t>ASAHI</t>
  </si>
  <si>
    <t>６月２５日（日）　名古屋市緑スポーツセンター</t>
    <rPh sb="6" eb="7">
      <t xml:space="preserve">ヒ </t>
    </rPh>
    <rPh sb="9" eb="12">
      <t>Nagoya</t>
    </rPh>
    <rPh sb="12" eb="13">
      <t xml:space="preserve">１ </t>
    </rPh>
    <rPh sb="13" eb="14">
      <t>ミドリ</t>
    </rPh>
    <phoneticPr fontId="12"/>
  </si>
  <si>
    <t>日進</t>
    <rPh sb="0" eb="2">
      <t xml:space="preserve">ニッシン </t>
    </rPh>
    <phoneticPr fontId="12"/>
  </si>
  <si>
    <t>昭和</t>
  </si>
  <si>
    <t>７月１日（土）　名古屋市北スポーツセンター</t>
    <rPh sb="5" eb="6">
      <t xml:space="preserve">ド </t>
    </rPh>
    <rPh sb="8" eb="11">
      <t>Nagoya</t>
    </rPh>
    <rPh sb="11" eb="12">
      <t xml:space="preserve">１ </t>
    </rPh>
    <rPh sb="12" eb="13">
      <t>キタ</t>
    </rPh>
    <phoneticPr fontId="12"/>
  </si>
  <si>
    <t>開館１２：００〜１８：００</t>
    <phoneticPr fontId="12"/>
  </si>
  <si>
    <t>春日井</t>
    <phoneticPr fontId="12"/>
  </si>
  <si>
    <t>港</t>
    <rPh sb="0" eb="1">
      <t>⚓️</t>
    </rPh>
    <phoneticPr fontId="12"/>
  </si>
  <si>
    <t>JBC</t>
  </si>
  <si>
    <t>春日井</t>
    <rPh sb="0" eb="3">
      <t>カスガイ</t>
    </rPh>
    <phoneticPr fontId="12"/>
  </si>
  <si>
    <t>７月１日（土）　美浜町総合公園体育館</t>
    <rPh sb="5" eb="6">
      <t xml:space="preserve">ド </t>
    </rPh>
    <rPh sb="8" eb="11">
      <t>ミハマ</t>
    </rPh>
    <rPh sb="15" eb="18">
      <t>オチアイ</t>
    </rPh>
    <phoneticPr fontId="12"/>
  </si>
  <si>
    <t>INUYAMA</t>
  </si>
  <si>
    <t>７月２日（日）　名古屋市昭和スポーツセンター</t>
    <rPh sb="5" eb="6">
      <t xml:space="preserve">ヒ </t>
    </rPh>
    <rPh sb="8" eb="11">
      <t>Nagoya</t>
    </rPh>
    <rPh sb="11" eb="12">
      <t xml:space="preserve">１ </t>
    </rPh>
    <rPh sb="12" eb="14">
      <t>sy</t>
    </rPh>
    <phoneticPr fontId="12"/>
  </si>
  <si>
    <t>豊明</t>
    <phoneticPr fontId="13"/>
  </si>
  <si>
    <t>２部・３部順位リ</t>
    <rPh sb="5" eb="7">
      <t>jy</t>
    </rPh>
    <phoneticPr fontId="12"/>
  </si>
  <si>
    <t>７月８日（土）　名古屋市昭和スポーツセンター</t>
    <rPh sb="5" eb="6">
      <t xml:space="preserve">ド </t>
    </rPh>
    <rPh sb="8" eb="11">
      <t>Nagoya</t>
    </rPh>
    <rPh sb="11" eb="12">
      <t xml:space="preserve">１ </t>
    </rPh>
    <rPh sb="12" eb="14">
      <t>sy</t>
    </rPh>
    <phoneticPr fontId="12"/>
  </si>
  <si>
    <t>開館１２：００〜２１：００</t>
    <phoneticPr fontId="12"/>
  </si>
  <si>
    <t>１・２部</t>
    <rPh sb="3" eb="4">
      <t xml:space="preserve">ブ </t>
    </rPh>
    <phoneticPr fontId="12"/>
  </si>
  <si>
    <t>豊明</t>
    <phoneticPr fontId="12"/>
  </si>
  <si>
    <t>７月８日（土）　美浜町総合公園体育館</t>
    <rPh sb="5" eb="6">
      <t xml:space="preserve">ド </t>
    </rPh>
    <rPh sb="8" eb="11">
      <t>ミハマ</t>
    </rPh>
    <rPh sb="11" eb="13">
      <t>ソウゴウ</t>
    </rPh>
    <rPh sb="13" eb="15">
      <t>コウエン</t>
    </rPh>
    <rPh sb="15" eb="18">
      <t>オチアイ</t>
    </rPh>
    <phoneticPr fontId="12"/>
  </si>
  <si>
    <t>３部上位・下位リ</t>
    <rPh sb="2" eb="4">
      <t>ジョウ</t>
    </rPh>
    <rPh sb="5" eb="7">
      <t xml:space="preserve">カイ </t>
    </rPh>
    <phoneticPr fontId="12"/>
  </si>
  <si>
    <t>７月９日（日）　名古屋市昭和スポーツセンター</t>
    <rPh sb="5" eb="6">
      <t xml:space="preserve">ヒ </t>
    </rPh>
    <rPh sb="8" eb="11">
      <t>Nagoya</t>
    </rPh>
    <rPh sb="11" eb="12">
      <t xml:space="preserve">１ </t>
    </rPh>
    <rPh sb="12" eb="14">
      <t>sy</t>
    </rPh>
    <phoneticPr fontId="12"/>
  </si>
  <si>
    <t>１部</t>
    <phoneticPr fontId="12"/>
  </si>
  <si>
    <t>東尾張　DC（男女）</t>
    <rPh sb="0" eb="3">
      <t>ヒガセィ</t>
    </rPh>
    <rPh sb="7" eb="9">
      <t xml:space="preserve">ダンジョス </t>
    </rPh>
    <phoneticPr fontId="12"/>
  </si>
  <si>
    <t>７月１５日（土）　名古屋市昭和スポーツセンター</t>
    <rPh sb="6" eb="7">
      <t xml:space="preserve">ド </t>
    </rPh>
    <rPh sb="9" eb="12">
      <t>Nagoya</t>
    </rPh>
    <rPh sb="12" eb="13">
      <t xml:space="preserve">１ </t>
    </rPh>
    <rPh sb="13" eb="15">
      <t>sy</t>
    </rPh>
    <phoneticPr fontId="12"/>
  </si>
  <si>
    <t>１部・３部決定リ</t>
    <rPh sb="1" eb="2">
      <t xml:space="preserve">ブ </t>
    </rPh>
    <rPh sb="5" eb="7">
      <t>ケッテイ</t>
    </rPh>
    <phoneticPr fontId="12"/>
  </si>
  <si>
    <t>７月１６日（日）　名古屋市守山スポーツセンター</t>
    <rPh sb="6" eb="7">
      <t xml:space="preserve">ヒ </t>
    </rPh>
    <rPh sb="9" eb="12">
      <t>Nagoya</t>
    </rPh>
    <rPh sb="12" eb="13">
      <t xml:space="preserve">１ </t>
    </rPh>
    <rPh sb="13" eb="15">
      <t>モリヤマ</t>
    </rPh>
    <phoneticPr fontId="12"/>
  </si>
  <si>
    <t>入替戦</t>
    <rPh sb="0" eb="3">
      <t>イレカエ</t>
    </rPh>
    <phoneticPr fontId="12"/>
  </si>
  <si>
    <t>U12(講習会）</t>
  </si>
  <si>
    <t>U12(講習会)</t>
  </si>
  <si>
    <t>●21-59</t>
    <phoneticPr fontId="12"/>
  </si>
  <si>
    <t>〇59-21</t>
    <phoneticPr fontId="12"/>
  </si>
  <si>
    <t>●24-45</t>
    <phoneticPr fontId="12"/>
  </si>
  <si>
    <t>〇45-24</t>
    <phoneticPr fontId="12"/>
  </si>
  <si>
    <t>〇60-43</t>
    <phoneticPr fontId="12"/>
  </si>
  <si>
    <t>●43-60</t>
    <phoneticPr fontId="12"/>
  </si>
  <si>
    <t>〇49-14</t>
    <phoneticPr fontId="12"/>
  </si>
  <si>
    <t>●14-49</t>
    <phoneticPr fontId="12"/>
  </si>
  <si>
    <t>●23-54</t>
    <phoneticPr fontId="12"/>
  </si>
  <si>
    <t>●32-52</t>
    <phoneticPr fontId="12"/>
  </si>
  <si>
    <t>〇52-32</t>
    <phoneticPr fontId="12"/>
  </si>
  <si>
    <t>〇30-28</t>
    <phoneticPr fontId="12"/>
  </si>
  <si>
    <t>●28-30</t>
    <phoneticPr fontId="12"/>
  </si>
  <si>
    <t>〇70-8</t>
    <phoneticPr fontId="12"/>
  </si>
  <si>
    <t>●8-70</t>
    <phoneticPr fontId="12"/>
  </si>
  <si>
    <t>〇58-18</t>
    <phoneticPr fontId="12"/>
  </si>
  <si>
    <t>●18-58</t>
    <phoneticPr fontId="12"/>
  </si>
  <si>
    <t>●22-49</t>
    <phoneticPr fontId="12"/>
  </si>
  <si>
    <t>〇49-22</t>
    <phoneticPr fontId="12"/>
  </si>
  <si>
    <t>〇30-22</t>
    <phoneticPr fontId="12"/>
  </si>
  <si>
    <t>●22-30</t>
    <phoneticPr fontId="12"/>
  </si>
  <si>
    <t>●26-61</t>
    <phoneticPr fontId="12"/>
  </si>
  <si>
    <t>〇61-26</t>
    <phoneticPr fontId="12"/>
  </si>
  <si>
    <t>●38-54</t>
    <phoneticPr fontId="12"/>
  </si>
  <si>
    <t>〇54-38</t>
    <phoneticPr fontId="12"/>
  </si>
  <si>
    <t>●9-77</t>
    <phoneticPr fontId="12"/>
  </si>
  <si>
    <t>〇77-9</t>
    <phoneticPr fontId="12"/>
  </si>
  <si>
    <t>〇43-39</t>
    <phoneticPr fontId="12"/>
  </si>
  <si>
    <t>●39-43</t>
    <phoneticPr fontId="12"/>
  </si>
  <si>
    <t>〇36-33</t>
    <phoneticPr fontId="12"/>
  </si>
  <si>
    <t>●33-36</t>
    <phoneticPr fontId="12"/>
  </si>
  <si>
    <t>●36-41</t>
    <phoneticPr fontId="12"/>
  </si>
  <si>
    <t>〇41-36</t>
    <phoneticPr fontId="12"/>
  </si>
  <si>
    <t>〇43-12</t>
    <phoneticPr fontId="12"/>
  </si>
  <si>
    <t>●12-43</t>
    <phoneticPr fontId="12"/>
  </si>
  <si>
    <t>●20-43</t>
    <phoneticPr fontId="12"/>
  </si>
  <si>
    <t>〇43-20</t>
    <phoneticPr fontId="12"/>
  </si>
  <si>
    <t>●27-36</t>
    <phoneticPr fontId="12"/>
  </si>
  <si>
    <t>〇36-27</t>
    <phoneticPr fontId="12"/>
  </si>
  <si>
    <t>〇32-27</t>
    <phoneticPr fontId="12"/>
  </si>
  <si>
    <t>●27-32</t>
    <phoneticPr fontId="12"/>
  </si>
  <si>
    <t>〇60-31</t>
    <phoneticPr fontId="12"/>
  </si>
  <si>
    <t>●31-60</t>
    <phoneticPr fontId="12"/>
  </si>
  <si>
    <t>〇75-13</t>
    <phoneticPr fontId="12"/>
  </si>
  <si>
    <t>●13-75</t>
    <phoneticPr fontId="12"/>
  </si>
  <si>
    <t>〇30-18</t>
    <phoneticPr fontId="12"/>
  </si>
  <si>
    <t>●18-30</t>
    <phoneticPr fontId="12"/>
  </si>
  <si>
    <t>●3-85</t>
    <phoneticPr fontId="12"/>
  </si>
  <si>
    <t>〇85-3</t>
    <phoneticPr fontId="12"/>
  </si>
  <si>
    <t>●32-47</t>
    <phoneticPr fontId="12"/>
  </si>
  <si>
    <t>〇47-32</t>
    <phoneticPr fontId="12"/>
  </si>
  <si>
    <t>〇48-36</t>
    <phoneticPr fontId="12"/>
  </si>
  <si>
    <t>●36-48</t>
    <phoneticPr fontId="12"/>
  </si>
  <si>
    <t>〇74-14</t>
    <phoneticPr fontId="12"/>
  </si>
  <si>
    <t>〇40-13</t>
    <phoneticPr fontId="12"/>
  </si>
  <si>
    <t>●13-40</t>
    <phoneticPr fontId="12"/>
  </si>
  <si>
    <t>B-1
森東</t>
    <rPh sb="4" eb="6">
      <t>モリトウ</t>
    </rPh>
    <phoneticPr fontId="12"/>
  </si>
  <si>
    <t>C-1
犬山B</t>
    <rPh sb="4" eb="6">
      <t>イヌヤマ</t>
    </rPh>
    <phoneticPr fontId="12"/>
  </si>
  <si>
    <t>B-2
常滑</t>
    <rPh sb="4" eb="6">
      <t>トコナメ</t>
    </rPh>
    <phoneticPr fontId="12"/>
  </si>
  <si>
    <t>C-2
ASAHI</t>
    <phoneticPr fontId="12"/>
  </si>
  <si>
    <r>
      <t xml:space="preserve">B-1
</t>
    </r>
    <r>
      <rPr>
        <u/>
        <sz val="11"/>
        <color rgb="FFFF0000"/>
        <rFont val="游ゴシック"/>
        <family val="3"/>
        <charset val="128"/>
        <scheme val="minor"/>
      </rPr>
      <t>フジ</t>
    </r>
    <phoneticPr fontId="12"/>
  </si>
  <si>
    <t>常滑</t>
    <rPh sb="0" eb="2">
      <t>トコナメ</t>
    </rPh>
    <phoneticPr fontId="13"/>
  </si>
  <si>
    <t>○54-23</t>
    <phoneticPr fontId="12"/>
  </si>
  <si>
    <t>〇68-6</t>
    <phoneticPr fontId="12"/>
  </si>
  <si>
    <t>●6-68</t>
    <phoneticPr fontId="12"/>
  </si>
  <si>
    <t>〇36-30</t>
    <phoneticPr fontId="12"/>
  </si>
  <si>
    <t>●30-36</t>
    <phoneticPr fontId="12"/>
  </si>
  <si>
    <t>●10-43</t>
    <phoneticPr fontId="12"/>
  </si>
  <si>
    <t>〇43-10</t>
    <phoneticPr fontId="12"/>
  </si>
  <si>
    <t>〇52-30</t>
    <phoneticPr fontId="12"/>
  </si>
  <si>
    <t>●30-52</t>
    <phoneticPr fontId="12"/>
  </si>
  <si>
    <t>〇50-14</t>
    <phoneticPr fontId="12"/>
  </si>
  <si>
    <t>●14-50</t>
    <phoneticPr fontId="12"/>
  </si>
  <si>
    <t>〇62-26</t>
    <phoneticPr fontId="12"/>
  </si>
  <si>
    <t>●8-51</t>
    <phoneticPr fontId="12"/>
  </si>
  <si>
    <t>〇51-8</t>
    <phoneticPr fontId="12"/>
  </si>
  <si>
    <t>●26-62</t>
    <phoneticPr fontId="12"/>
  </si>
  <si>
    <t>●13-83</t>
    <phoneticPr fontId="12"/>
  </si>
  <si>
    <t>〇83-13</t>
    <phoneticPr fontId="12"/>
  </si>
  <si>
    <t>〇33-30</t>
    <phoneticPr fontId="12"/>
  </si>
  <si>
    <t>●30-33</t>
    <phoneticPr fontId="12"/>
  </si>
  <si>
    <t>〇79-19</t>
    <phoneticPr fontId="12"/>
  </si>
  <si>
    <t>●19-79</t>
    <phoneticPr fontId="12"/>
  </si>
  <si>
    <t>〇53-25</t>
    <phoneticPr fontId="12"/>
  </si>
  <si>
    <t>●25-53</t>
    <phoneticPr fontId="12"/>
  </si>
  <si>
    <t>〇38-36</t>
    <phoneticPr fontId="12"/>
  </si>
  <si>
    <t>●36-38</t>
    <phoneticPr fontId="12"/>
  </si>
  <si>
    <t>〇40-34</t>
    <phoneticPr fontId="12"/>
  </si>
  <si>
    <t>●34-40</t>
    <phoneticPr fontId="12"/>
  </si>
  <si>
    <t>●22-58</t>
    <phoneticPr fontId="12"/>
  </si>
  <si>
    <t>〇58-22</t>
    <phoneticPr fontId="12"/>
  </si>
  <si>
    <t>●20-35</t>
    <phoneticPr fontId="12"/>
  </si>
  <si>
    <t>〇35-20</t>
    <phoneticPr fontId="12"/>
  </si>
  <si>
    <t>〇78-26</t>
    <phoneticPr fontId="12"/>
  </si>
  <si>
    <t>●26-78</t>
    <phoneticPr fontId="12"/>
  </si>
  <si>
    <t>〇32-20</t>
    <phoneticPr fontId="12"/>
  </si>
  <si>
    <t>●20-32</t>
    <phoneticPr fontId="12"/>
  </si>
  <si>
    <t>〇53-28</t>
    <phoneticPr fontId="12"/>
  </si>
  <si>
    <t>●28-53</t>
    <phoneticPr fontId="12"/>
  </si>
  <si>
    <t>得点</t>
    <rPh sb="0" eb="2">
      <t>トクテン</t>
    </rPh>
    <phoneticPr fontId="12"/>
  </si>
  <si>
    <t>失点</t>
    <rPh sb="0" eb="2">
      <t>シッテン</t>
    </rPh>
    <phoneticPr fontId="12"/>
  </si>
  <si>
    <t>差</t>
    <rPh sb="0" eb="1">
      <t>サ</t>
    </rPh>
    <phoneticPr fontId="12"/>
  </si>
  <si>
    <t>A-1
港</t>
    <rPh sb="4" eb="5">
      <t>ミナト</t>
    </rPh>
    <phoneticPr fontId="12"/>
  </si>
  <si>
    <t>A-2
カクタス</t>
    <phoneticPr fontId="12"/>
  </si>
  <si>
    <t>港</t>
    <rPh sb="0" eb="1">
      <t>ミナト</t>
    </rPh>
    <phoneticPr fontId="13"/>
  </si>
  <si>
    <t>カクタス</t>
    <phoneticPr fontId="13"/>
  </si>
  <si>
    <t>森東</t>
    <rPh sb="0" eb="2">
      <t>モリトウ</t>
    </rPh>
    <phoneticPr fontId="13"/>
  </si>
  <si>
    <t>ASAHI</t>
    <phoneticPr fontId="13"/>
  </si>
  <si>
    <r>
      <t>A-1</t>
    </r>
    <r>
      <rPr>
        <u/>
        <sz val="11"/>
        <color rgb="FFFF0000"/>
        <rFont val="游ゴシック"/>
        <family val="3"/>
        <charset val="128"/>
        <scheme val="minor"/>
      </rPr>
      <t xml:space="preserve">
田代</t>
    </r>
    <rPh sb="4" eb="6">
      <t>タシロ</t>
    </rPh>
    <phoneticPr fontId="12"/>
  </si>
  <si>
    <r>
      <t>A-2</t>
    </r>
    <r>
      <rPr>
        <u/>
        <sz val="11"/>
        <color rgb="FFFF0000"/>
        <rFont val="游ゴシック"/>
        <family val="3"/>
        <charset val="128"/>
        <scheme val="minor"/>
      </rPr>
      <t xml:space="preserve">
ﾗｲｼﾞﾝｸﾞ</t>
    </r>
    <phoneticPr fontId="12"/>
  </si>
  <si>
    <r>
      <t>A-3</t>
    </r>
    <r>
      <rPr>
        <u/>
        <sz val="11"/>
        <color rgb="FFFF0000"/>
        <rFont val="游ゴシック"/>
        <family val="3"/>
        <charset val="128"/>
        <scheme val="minor"/>
      </rPr>
      <t xml:space="preserve">
美浜</t>
    </r>
    <rPh sb="4" eb="6">
      <t>ミハマ</t>
    </rPh>
    <phoneticPr fontId="12"/>
  </si>
  <si>
    <r>
      <t>B-2</t>
    </r>
    <r>
      <rPr>
        <u/>
        <sz val="11"/>
        <color rgb="FFFF0000"/>
        <rFont val="游ゴシック"/>
        <family val="3"/>
        <charset val="128"/>
        <scheme val="minor"/>
      </rPr>
      <t xml:space="preserve">
常滑</t>
    </r>
    <rPh sb="4" eb="6">
      <t>トコナメ</t>
    </rPh>
    <phoneticPr fontId="12"/>
  </si>
  <si>
    <r>
      <t>B-3</t>
    </r>
    <r>
      <rPr>
        <u/>
        <sz val="11"/>
        <color rgb="FFFF0000"/>
        <rFont val="游ゴシック"/>
        <family val="3"/>
        <charset val="128"/>
        <scheme val="minor"/>
      </rPr>
      <t xml:space="preserve">
春日井</t>
    </r>
    <rPh sb="4" eb="7">
      <t>カスガイ</t>
    </rPh>
    <phoneticPr fontId="12"/>
  </si>
  <si>
    <r>
      <t>B-5</t>
    </r>
    <r>
      <rPr>
        <u/>
        <sz val="11"/>
        <color rgb="FFFF0000"/>
        <rFont val="游ゴシック"/>
        <family val="3"/>
        <charset val="128"/>
        <scheme val="minor"/>
      </rPr>
      <t xml:space="preserve">
Blaze</t>
    </r>
    <phoneticPr fontId="12"/>
  </si>
  <si>
    <r>
      <t>B-4</t>
    </r>
    <r>
      <rPr>
        <u/>
        <sz val="11"/>
        <color rgb="FFFF0000"/>
        <rFont val="游ゴシック"/>
        <family val="3"/>
        <charset val="128"/>
        <scheme val="minor"/>
      </rPr>
      <t xml:space="preserve">
EAST</t>
    </r>
    <phoneticPr fontId="12"/>
  </si>
  <si>
    <t>ﾗｲｼﾞﾝｸﾞ</t>
    <phoneticPr fontId="12"/>
  </si>
  <si>
    <t>豊明</t>
    <rPh sb="0" eb="2">
      <t>トヨアケ</t>
    </rPh>
    <phoneticPr fontId="13"/>
  </si>
  <si>
    <t>〇43-32</t>
    <phoneticPr fontId="12"/>
  </si>
  <si>
    <t>●32-43</t>
    <phoneticPr fontId="12"/>
  </si>
  <si>
    <t>B-1
森東</t>
    <rPh sb="4" eb="5">
      <t>モリ</t>
    </rPh>
    <rPh sb="5" eb="6">
      <t>ヒガシ</t>
    </rPh>
    <phoneticPr fontId="12"/>
  </si>
  <si>
    <t>〇27-19</t>
    <phoneticPr fontId="12"/>
  </si>
  <si>
    <t>●19-27</t>
    <phoneticPr fontId="12"/>
  </si>
  <si>
    <t>〇53-34</t>
    <phoneticPr fontId="12"/>
  </si>
  <si>
    <t>●34-53</t>
    <phoneticPr fontId="12"/>
  </si>
  <si>
    <t>●29-30</t>
    <phoneticPr fontId="12"/>
  </si>
  <si>
    <t>〇30-29</t>
    <phoneticPr fontId="12"/>
  </si>
  <si>
    <t>〇48-17</t>
    <phoneticPr fontId="12"/>
  </si>
  <si>
    <t>●17-48</t>
    <phoneticPr fontId="12"/>
  </si>
  <si>
    <t>〇37-24</t>
    <phoneticPr fontId="12"/>
  </si>
  <si>
    <t>●24-37</t>
    <phoneticPr fontId="12"/>
  </si>
  <si>
    <t>●18-28</t>
    <phoneticPr fontId="12"/>
  </si>
  <si>
    <t>〇28-18</t>
    <phoneticPr fontId="12"/>
  </si>
  <si>
    <t>〇34-26</t>
    <phoneticPr fontId="12"/>
  </si>
  <si>
    <t>●26-34</t>
    <phoneticPr fontId="12"/>
  </si>
  <si>
    <t>●15-45</t>
    <phoneticPr fontId="12"/>
  </si>
  <si>
    <t>〇45-15</t>
    <phoneticPr fontId="12"/>
  </si>
  <si>
    <t>〇38-21</t>
    <phoneticPr fontId="12"/>
  </si>
  <si>
    <t>●21-38</t>
    <phoneticPr fontId="12"/>
  </si>
  <si>
    <t>●41-47</t>
    <phoneticPr fontId="12"/>
  </si>
  <si>
    <t>〇47-41</t>
    <phoneticPr fontId="12"/>
  </si>
  <si>
    <t>●39-60</t>
    <phoneticPr fontId="12"/>
  </si>
  <si>
    <t>〇60-39</t>
    <phoneticPr fontId="12"/>
  </si>
  <si>
    <r>
      <t>B-1</t>
    </r>
    <r>
      <rPr>
        <u/>
        <sz val="11"/>
        <color rgb="FFFF0000"/>
        <rFont val="游ゴシック"/>
        <family val="3"/>
        <charset val="128"/>
        <scheme val="minor"/>
      </rPr>
      <t xml:space="preserve">
フジ</t>
    </r>
    <phoneticPr fontId="12"/>
  </si>
  <si>
    <r>
      <t>A-2</t>
    </r>
    <r>
      <rPr>
        <u/>
        <sz val="11"/>
        <color rgb="FFFF0000"/>
        <rFont val="游ゴシック"/>
        <family val="3"/>
        <charset val="128"/>
        <scheme val="minor"/>
      </rPr>
      <t xml:space="preserve">
ﾗｲｼﾞﾝｸ</t>
    </r>
    <r>
      <rPr>
        <sz val="11"/>
        <color rgb="FFFF0000"/>
        <rFont val="游ゴシック"/>
        <family val="3"/>
        <charset val="128"/>
        <scheme val="minor"/>
      </rPr>
      <t>ﾞ</t>
    </r>
    <phoneticPr fontId="12"/>
  </si>
  <si>
    <r>
      <t>A-4</t>
    </r>
    <r>
      <rPr>
        <u/>
        <sz val="11"/>
        <color rgb="FFFF0000"/>
        <rFont val="游ゴシック"/>
        <family val="3"/>
        <charset val="128"/>
        <scheme val="minor"/>
      </rPr>
      <t xml:space="preserve">
ロータス</t>
    </r>
    <phoneticPr fontId="12"/>
  </si>
  <si>
    <r>
      <t>A-5</t>
    </r>
    <r>
      <rPr>
        <u/>
        <sz val="11"/>
        <color rgb="FFFF0000"/>
        <rFont val="游ゴシック"/>
        <family val="3"/>
        <charset val="128"/>
        <scheme val="minor"/>
      </rPr>
      <t xml:space="preserve">
3tail's</t>
    </r>
    <phoneticPr fontId="12"/>
  </si>
  <si>
    <r>
      <t>A-6</t>
    </r>
    <r>
      <rPr>
        <u/>
        <sz val="11"/>
        <color rgb="FFFF0000"/>
        <rFont val="游ゴシック"/>
        <family val="3"/>
        <charset val="128"/>
        <scheme val="minor"/>
      </rPr>
      <t xml:space="preserve">
LUNDI</t>
    </r>
    <phoneticPr fontId="12"/>
  </si>
  <si>
    <t>犬山B</t>
    <phoneticPr fontId="12"/>
  </si>
  <si>
    <t>港</t>
    <phoneticPr fontId="12"/>
  </si>
  <si>
    <t>美浜</t>
    <phoneticPr fontId="12"/>
  </si>
  <si>
    <t>田代</t>
    <phoneticPr fontId="12"/>
  </si>
  <si>
    <t>〇37-31</t>
    <phoneticPr fontId="12"/>
  </si>
  <si>
    <t>●31-37</t>
    <phoneticPr fontId="12"/>
  </si>
  <si>
    <t>●39-34</t>
    <phoneticPr fontId="12"/>
  </si>
  <si>
    <t>〇34-29</t>
    <phoneticPr fontId="12"/>
  </si>
  <si>
    <t>●37-52</t>
    <phoneticPr fontId="12"/>
  </si>
  <si>
    <t>〇52-37</t>
    <phoneticPr fontId="12"/>
  </si>
  <si>
    <t>〇42-37</t>
    <phoneticPr fontId="12"/>
  </si>
  <si>
    <t>●37-42</t>
    <phoneticPr fontId="12"/>
  </si>
  <si>
    <t>〇37-26</t>
    <phoneticPr fontId="12"/>
  </si>
  <si>
    <t>●26-37</t>
    <phoneticPr fontId="12"/>
  </si>
  <si>
    <t>〇61-33</t>
    <phoneticPr fontId="12"/>
  </si>
  <si>
    <t>●33-61</t>
    <phoneticPr fontId="12"/>
  </si>
  <si>
    <t>〇45-14</t>
    <phoneticPr fontId="12"/>
  </si>
  <si>
    <t>●14-45</t>
    <phoneticPr fontId="12"/>
  </si>
  <si>
    <t>●40-47</t>
    <phoneticPr fontId="12"/>
  </si>
  <si>
    <t>〇47-40</t>
    <phoneticPr fontId="12"/>
  </si>
  <si>
    <t>〇44-19</t>
    <phoneticPr fontId="12"/>
  </si>
  <si>
    <t>●19-44</t>
    <phoneticPr fontId="12"/>
  </si>
  <si>
    <t>〇88-6</t>
    <phoneticPr fontId="12"/>
  </si>
  <si>
    <t>●6-88</t>
    <phoneticPr fontId="12"/>
  </si>
  <si>
    <t>●30-37</t>
    <phoneticPr fontId="12"/>
  </si>
  <si>
    <t>〇37-30</t>
    <phoneticPr fontId="12"/>
  </si>
  <si>
    <t>●26-46</t>
    <phoneticPr fontId="12"/>
  </si>
  <si>
    <t>〇46-26</t>
    <phoneticPr fontId="12"/>
  </si>
  <si>
    <t>●13-38</t>
    <phoneticPr fontId="12"/>
  </si>
  <si>
    <t>〇38-13</t>
    <phoneticPr fontId="12"/>
  </si>
  <si>
    <t>〇44-22</t>
    <phoneticPr fontId="12"/>
  </si>
  <si>
    <t>●22-44</t>
    <phoneticPr fontId="12"/>
  </si>
  <si>
    <t>●47-48</t>
    <phoneticPr fontId="12"/>
  </si>
  <si>
    <t>〇48-47</t>
    <phoneticPr fontId="12"/>
  </si>
  <si>
    <t>●19-37</t>
    <phoneticPr fontId="12"/>
  </si>
  <si>
    <t>〇37-19</t>
    <phoneticPr fontId="12"/>
  </si>
  <si>
    <t>●18-65</t>
    <phoneticPr fontId="12"/>
  </si>
  <si>
    <t>〇65-18</t>
    <phoneticPr fontId="12"/>
  </si>
  <si>
    <t>●38-39</t>
    <phoneticPr fontId="12"/>
  </si>
  <si>
    <t>〇39-38</t>
    <phoneticPr fontId="12"/>
  </si>
  <si>
    <t>滝ノ水</t>
    <phoneticPr fontId="12"/>
  </si>
  <si>
    <t>瀬戸</t>
    <phoneticPr fontId="12"/>
  </si>
  <si>
    <t>〇43-41</t>
    <phoneticPr fontId="12"/>
  </si>
  <si>
    <t>●41-43</t>
    <phoneticPr fontId="12"/>
  </si>
  <si>
    <t>〇31-25</t>
    <phoneticPr fontId="12"/>
  </si>
  <si>
    <t>●25-31</t>
    <phoneticPr fontId="12"/>
  </si>
  <si>
    <t>〇73-32</t>
    <phoneticPr fontId="12"/>
  </si>
  <si>
    <t>●32-73</t>
    <phoneticPr fontId="12"/>
  </si>
  <si>
    <t>〇48-31</t>
    <phoneticPr fontId="12"/>
  </si>
  <si>
    <t>●31-48</t>
    <phoneticPr fontId="12"/>
  </si>
  <si>
    <t>●33-37</t>
    <phoneticPr fontId="12"/>
  </si>
  <si>
    <t>〇37-33</t>
    <phoneticPr fontId="12"/>
  </si>
  <si>
    <t>●25-60</t>
    <phoneticPr fontId="12"/>
  </si>
  <si>
    <t>〇60-25</t>
    <phoneticPr fontId="12"/>
  </si>
  <si>
    <t>〇48-43</t>
    <phoneticPr fontId="12"/>
  </si>
  <si>
    <t>●43-48</t>
    <phoneticPr fontId="12"/>
  </si>
  <si>
    <t>●31-34</t>
    <phoneticPr fontId="12"/>
  </si>
  <si>
    <t>〇34-31</t>
    <phoneticPr fontId="12"/>
  </si>
  <si>
    <t>〇46-37</t>
    <phoneticPr fontId="12"/>
  </si>
  <si>
    <t>●37-46</t>
    <phoneticPr fontId="12"/>
  </si>
  <si>
    <t>立田</t>
    <phoneticPr fontId="12"/>
  </si>
  <si>
    <t>●18-48</t>
    <phoneticPr fontId="12"/>
  </si>
  <si>
    <t>〇48-18</t>
    <phoneticPr fontId="12"/>
  </si>
  <si>
    <t>〇42-15</t>
    <phoneticPr fontId="12"/>
  </si>
  <si>
    <t>●15-42</t>
    <phoneticPr fontId="12"/>
  </si>
  <si>
    <t>〇44-24</t>
    <phoneticPr fontId="12"/>
  </si>
  <si>
    <t>●24-44</t>
    <phoneticPr fontId="12"/>
  </si>
  <si>
    <t>〇31-19</t>
    <phoneticPr fontId="12"/>
  </si>
  <si>
    <t>●19-31</t>
    <phoneticPr fontId="12"/>
  </si>
  <si>
    <t>〇48-32</t>
    <phoneticPr fontId="12"/>
  </si>
  <si>
    <t>●32-48</t>
    <phoneticPr fontId="12"/>
  </si>
  <si>
    <t>●25-40</t>
    <phoneticPr fontId="12"/>
  </si>
  <si>
    <t>〇40-25</t>
    <phoneticPr fontId="12"/>
  </si>
  <si>
    <t>〇53-35</t>
    <phoneticPr fontId="12"/>
  </si>
  <si>
    <t>●35-53</t>
    <phoneticPr fontId="12"/>
  </si>
  <si>
    <t>●22-43</t>
    <phoneticPr fontId="12"/>
  </si>
  <si>
    <t>〇43-22</t>
    <phoneticPr fontId="12"/>
  </si>
  <si>
    <t>〇49-17</t>
    <phoneticPr fontId="12"/>
  </si>
  <si>
    <t>●17-49</t>
    <phoneticPr fontId="12"/>
  </si>
  <si>
    <t>〇46-20</t>
    <phoneticPr fontId="12"/>
  </si>
  <si>
    <t>●20-46</t>
    <phoneticPr fontId="12"/>
  </si>
  <si>
    <t>森東</t>
    <rPh sb="0" eb="2">
      <t>モリヒガシ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</si>
</sst>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</font>
    <font>
      <u/>
      <sz val="11"/>
      <color rgb="FFFF0000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11"/>
      <color theme="4"/>
      <name val="游ゴシック"/>
      <family val="3"/>
      <charset val="128"/>
      <scheme val="minor"/>
    </font>
    <font>
      <u/>
      <sz val="11"/>
      <color rgb="FF000000"/>
      <name val="游ゴシック"/>
      <family val="3"/>
      <charset val="128"/>
      <scheme val="minor"/>
    </font>
    <font>
      <sz val="11"/>
      <color theme="4" tint="-0.249977111117893"/>
      <name val="游ゴシック"/>
      <charset val="128"/>
      <scheme val="minor"/>
    </font>
    <font>
      <u/>
      <sz val="11"/>
      <color rgb="FFFF0000"/>
      <name val="游ゴシック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double">
        <color auto="1"/>
      </right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 diagonalDown="1">
      <left style="medium">
        <color auto="1"/>
      </left>
      <right/>
      <top/>
      <bottom style="double">
        <color auto="1"/>
      </bottom>
      <diagonal style="thin">
        <color auto="1"/>
      </diagonal>
    </border>
    <border diagonalDown="1">
      <left/>
      <right style="double">
        <color auto="1"/>
      </right>
      <top/>
      <bottom style="double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 diagonalDown="1">
      <left style="double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Down="1">
      <left style="double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 style="double">
        <color auto="1"/>
      </right>
      <top style="double">
        <color auto="1"/>
      </top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double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Down="1">
      <left/>
      <right style="double">
        <color auto="1"/>
      </right>
      <top style="thin">
        <color auto="1"/>
      </top>
      <bottom/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 diagonalDown="1">
      <left/>
      <right style="double">
        <color auto="1"/>
      </right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 diagonalDown="1">
      <left style="double">
        <color auto="1"/>
      </left>
      <right/>
      <top style="double">
        <color auto="1"/>
      </top>
      <bottom/>
      <diagonal style="thin">
        <color auto="1"/>
      </diagonal>
    </border>
    <border diagonalDown="1">
      <left/>
      <right style="thin">
        <color auto="1"/>
      </right>
      <top style="double">
        <color auto="1"/>
      </top>
      <bottom/>
      <diagonal style="thin">
        <color auto="1"/>
      </diagonal>
    </border>
    <border diagonalDown="1">
      <left style="double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 style="medium">
        <color rgb="FF000000"/>
      </left>
      <right/>
      <top style="dashed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indexed="64"/>
      </bottom>
      <diagonal/>
    </border>
    <border>
      <left/>
      <right style="medium">
        <color rgb="FF000000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 diagonalDown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 diagonalDown="1"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/>
      <top style="double">
        <color auto="1"/>
      </top>
      <bottom/>
      <diagonal/>
    </border>
    <border diagonalDown="1">
      <left/>
      <right/>
      <top style="double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0" fillId="0" borderId="28" xfId="0" applyBorder="1">
      <alignment vertical="center"/>
    </xf>
    <xf numFmtId="0" fontId="0" fillId="0" borderId="51" xfId="0" applyBorder="1">
      <alignment vertical="center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44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51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5" xfId="0" applyFont="1" applyBorder="1">
      <alignment vertical="center"/>
    </xf>
    <xf numFmtId="0" fontId="14" fillId="0" borderId="32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0" xfId="0" applyFont="1">
      <alignment vertical="center"/>
    </xf>
    <xf numFmtId="0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7" xfId="0" applyFont="1" applyBorder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6" fillId="0" borderId="21" xfId="1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0" fontId="15" fillId="0" borderId="7" xfId="0" applyFont="1" applyBorder="1">
      <alignment vertical="center"/>
    </xf>
    <xf numFmtId="0" fontId="19" fillId="0" borderId="7" xfId="0" applyFont="1" applyBorder="1">
      <alignment vertical="center"/>
    </xf>
    <xf numFmtId="0" fontId="6" fillId="4" borderId="90" xfId="1" applyFont="1" applyFill="1" applyBorder="1" applyAlignment="1">
      <alignment horizontal="center" vertical="center" shrinkToFit="1"/>
    </xf>
    <xf numFmtId="0" fontId="6" fillId="4" borderId="21" xfId="1" applyFont="1" applyFill="1" applyBorder="1" applyAlignment="1">
      <alignment vertical="center" shrinkToFit="1"/>
    </xf>
    <xf numFmtId="0" fontId="19" fillId="4" borderId="7" xfId="0" applyFont="1" applyFill="1" applyBorder="1">
      <alignment vertical="center"/>
    </xf>
    <xf numFmtId="0" fontId="6" fillId="4" borderId="7" xfId="0" applyFont="1" applyFill="1" applyBorder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56" fontId="0" fillId="0" borderId="47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45" xfId="0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5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6" fillId="0" borderId="90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20" fillId="0" borderId="0" xfId="1" applyFont="1">
      <alignment vertical="center"/>
    </xf>
    <xf numFmtId="0" fontId="22" fillId="0" borderId="7" xfId="0" applyFont="1" applyBorder="1">
      <alignment vertical="center"/>
    </xf>
    <xf numFmtId="0" fontId="6" fillId="0" borderId="125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15" fillId="0" borderId="116" xfId="0" applyFon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50" xfId="0" applyBorder="1">
      <alignment vertical="center"/>
    </xf>
    <xf numFmtId="0" fontId="0" fillId="0" borderId="149" xfId="0" applyBorder="1">
      <alignment vertical="center"/>
    </xf>
    <xf numFmtId="0" fontId="0" fillId="0" borderId="151" xfId="0" applyBorder="1">
      <alignment vertical="center"/>
    </xf>
    <xf numFmtId="0" fontId="0" fillId="0" borderId="152" xfId="0" applyBorder="1">
      <alignment vertical="center"/>
    </xf>
    <xf numFmtId="56" fontId="0" fillId="0" borderId="149" xfId="0" applyNumberFormat="1" applyBorder="1" applyAlignment="1">
      <alignment horizontal="center" vertical="center"/>
    </xf>
    <xf numFmtId="0" fontId="0" fillId="0" borderId="153" xfId="0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03" xfId="0" applyNumberFormat="1" applyBorder="1" applyAlignment="1">
      <alignment horizontal="center" vertical="center" shrinkToFit="1"/>
    </xf>
    <xf numFmtId="49" fontId="0" fillId="0" borderId="104" xfId="0" applyNumberFormat="1" applyBorder="1" applyAlignment="1">
      <alignment horizontal="center" vertical="center" shrinkToFit="1"/>
    </xf>
    <xf numFmtId="49" fontId="0" fillId="0" borderId="105" xfId="0" applyNumberFormat="1" applyBorder="1" applyAlignment="1">
      <alignment horizontal="center" vertical="center" shrinkToFit="1"/>
    </xf>
    <xf numFmtId="49" fontId="0" fillId="0" borderId="95" xfId="0" applyNumberForma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1" fillId="0" borderId="47" xfId="0" applyNumberFormat="1" applyFon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49" fontId="1" fillId="0" borderId="33" xfId="0" applyNumberFormat="1" applyFon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49" fontId="1" fillId="6" borderId="47" xfId="0" applyNumberFormat="1" applyFont="1" applyFill="1" applyBorder="1" applyAlignment="1">
      <alignment horizontal="center" vertical="center" shrinkToFit="1"/>
    </xf>
    <xf numFmtId="49" fontId="0" fillId="6" borderId="45" xfId="0" applyNumberFormat="1" applyFill="1" applyBorder="1" applyAlignment="1">
      <alignment horizontal="center" vertical="center" shrinkToFit="1"/>
    </xf>
    <xf numFmtId="49" fontId="0" fillId="6" borderId="43" xfId="0" applyNumberFormat="1" applyFill="1" applyBorder="1" applyAlignment="1">
      <alignment horizontal="center" vertical="center" shrinkToFit="1"/>
    </xf>
    <xf numFmtId="49" fontId="0" fillId="6" borderId="44" xfId="0" applyNumberFormat="1" applyFill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 shrinkToFit="1"/>
    </xf>
    <xf numFmtId="49" fontId="1" fillId="0" borderId="43" xfId="0" applyNumberFormat="1" applyFont="1" applyBorder="1" applyAlignment="1">
      <alignment horizontal="center" vertical="center" shrinkToFit="1"/>
    </xf>
    <xf numFmtId="49" fontId="1" fillId="0" borderId="44" xfId="0" applyNumberFormat="1" applyFont="1" applyBorder="1" applyAlignment="1">
      <alignment horizontal="center" vertical="center" shrinkToFit="1"/>
    </xf>
    <xf numFmtId="49" fontId="1" fillId="0" borderId="47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 shrinkToFit="1"/>
    </xf>
    <xf numFmtId="49" fontId="0" fillId="0" borderId="93" xfId="0" applyNumberFormat="1" applyBorder="1" applyAlignment="1">
      <alignment horizontal="center" vertical="center" shrinkToFit="1"/>
    </xf>
    <xf numFmtId="49" fontId="0" fillId="0" borderId="94" xfId="0" applyNumberFormat="1" applyBorder="1" applyAlignment="1">
      <alignment horizontal="center" vertical="center" shrinkToFit="1"/>
    </xf>
    <xf numFmtId="0" fontId="0" fillId="6" borderId="67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1" fillId="0" borderId="50" xfId="0" applyNumberFormat="1" applyFont="1" applyBorder="1" applyAlignment="1">
      <alignment horizontal="center" vertical="center" shrinkToFit="1"/>
    </xf>
    <xf numFmtId="49" fontId="1" fillId="0" borderId="49" xfId="0" applyNumberFormat="1" applyFon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1" fillId="5" borderId="47" xfId="0" applyNumberFormat="1" applyFont="1" applyFill="1" applyBorder="1" applyAlignment="1">
      <alignment horizontal="center" vertical="center" shrinkToFit="1"/>
    </xf>
    <xf numFmtId="49" fontId="0" fillId="5" borderId="45" xfId="0" applyNumberFormat="1" applyFill="1" applyBorder="1" applyAlignment="1">
      <alignment horizontal="center" vertical="center" shrinkToFit="1"/>
    </xf>
    <xf numFmtId="49" fontId="0" fillId="5" borderId="50" xfId="0" applyNumberFormat="1" applyFill="1" applyBorder="1" applyAlignment="1">
      <alignment horizontal="center" vertical="center" shrinkToFit="1"/>
    </xf>
    <xf numFmtId="49" fontId="0" fillId="5" borderId="49" xfId="0" applyNumberFormat="1" applyFill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0" borderId="95" xfId="0" applyNumberFormat="1" applyBorder="1" applyAlignment="1">
      <alignment horizontal="center" vertical="center"/>
    </xf>
    <xf numFmtId="49" fontId="1" fillId="5" borderId="47" xfId="0" applyNumberFormat="1" applyFont="1" applyFill="1" applyBorder="1" applyAlignment="1">
      <alignment horizontal="center" vertical="center"/>
    </xf>
    <xf numFmtId="49" fontId="0" fillId="5" borderId="55" xfId="0" applyNumberFormat="1" applyFill="1" applyBorder="1" applyAlignment="1">
      <alignment horizontal="center" vertical="center"/>
    </xf>
    <xf numFmtId="49" fontId="0" fillId="5" borderId="43" xfId="0" applyNumberFormat="1" applyFill="1" applyBorder="1" applyAlignment="1">
      <alignment horizontal="center" vertical="center"/>
    </xf>
    <xf numFmtId="49" fontId="0" fillId="5" borderId="56" xfId="0" applyNumberFormat="1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shrinkToFit="1"/>
    </xf>
    <xf numFmtId="0" fontId="7" fillId="0" borderId="7" xfId="0" applyFont="1" applyBorder="1">
      <alignment vertical="center"/>
    </xf>
    <xf numFmtId="0" fontId="0" fillId="0" borderId="5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82" xfId="0" applyNumberFormat="1" applyFont="1" applyBorder="1" applyAlignment="1">
      <alignment horizontal="center" vertical="center" shrinkToFit="1"/>
    </xf>
    <xf numFmtId="49" fontId="1" fillId="0" borderId="56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wrapText="1" shrinkToFit="1"/>
    </xf>
    <xf numFmtId="0" fontId="1" fillId="0" borderId="97" xfId="0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49" fontId="1" fillId="5" borderId="40" xfId="0" applyNumberFormat="1" applyFont="1" applyFill="1" applyBorder="1" applyAlignment="1">
      <alignment horizontal="center" vertical="center" shrinkToFit="1"/>
    </xf>
    <xf numFmtId="49" fontId="0" fillId="5" borderId="41" xfId="0" applyNumberFormat="1" applyFill="1" applyBorder="1" applyAlignment="1">
      <alignment horizontal="center" vertical="center" shrinkToFit="1"/>
    </xf>
    <xf numFmtId="49" fontId="0" fillId="5" borderId="43" xfId="0" applyNumberFormat="1" applyFill="1" applyBorder="1" applyAlignment="1">
      <alignment horizontal="center" vertical="center" shrinkToFit="1"/>
    </xf>
    <xf numFmtId="49" fontId="0" fillId="5" borderId="44" xfId="0" applyNumberFormat="1" applyFill="1" applyBorder="1" applyAlignment="1">
      <alignment horizontal="center" vertical="center" shrinkToFit="1"/>
    </xf>
    <xf numFmtId="0" fontId="1" fillId="0" borderId="111" xfId="0" applyFont="1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49" fontId="1" fillId="0" borderId="80" xfId="0" applyNumberFormat="1" applyFont="1" applyBorder="1" applyAlignment="1">
      <alignment horizontal="center" vertical="center" shrinkToFit="1"/>
    </xf>
    <xf numFmtId="49" fontId="0" fillId="0" borderId="80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1" fillId="0" borderId="80" xfId="0" applyNumberFormat="1" applyFont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1" fillId="5" borderId="80" xfId="0" applyNumberFormat="1" applyFont="1" applyFill="1" applyBorder="1" applyAlignment="1">
      <alignment horizontal="center" vertical="center"/>
    </xf>
    <xf numFmtId="49" fontId="0" fillId="5" borderId="80" xfId="0" applyNumberFormat="1" applyFill="1" applyBorder="1" applyAlignment="1">
      <alignment horizontal="center" vertical="center"/>
    </xf>
    <xf numFmtId="49" fontId="0" fillId="5" borderId="65" xfId="0" applyNumberForma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 shrinkToFit="1"/>
    </xf>
    <xf numFmtId="49" fontId="1" fillId="5" borderId="33" xfId="0" applyNumberFormat="1" applyFont="1" applyFill="1" applyBorder="1" applyAlignment="1">
      <alignment horizontal="center" vertical="center" shrinkToFit="1"/>
    </xf>
    <xf numFmtId="49" fontId="0" fillId="5" borderId="34" xfId="0" applyNumberFormat="1" applyFill="1" applyBorder="1" applyAlignment="1">
      <alignment horizontal="center" vertical="center" shrinkToFit="1"/>
    </xf>
    <xf numFmtId="49" fontId="1" fillId="5" borderId="45" xfId="0" applyNumberFormat="1" applyFont="1" applyFill="1" applyBorder="1" applyAlignment="1">
      <alignment horizontal="center" vertical="center" shrinkToFit="1"/>
    </xf>
    <xf numFmtId="49" fontId="1" fillId="5" borderId="43" xfId="0" applyNumberFormat="1" applyFont="1" applyFill="1" applyBorder="1" applyAlignment="1">
      <alignment horizontal="center" vertical="center" shrinkToFit="1"/>
    </xf>
    <xf numFmtId="49" fontId="1" fillId="5" borderId="44" xfId="0" applyNumberFormat="1" applyFont="1" applyFill="1" applyBorder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49" fontId="1" fillId="0" borderId="51" xfId="0" applyNumberFormat="1" applyFon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0" fontId="1" fillId="0" borderId="97" xfId="0" applyFont="1" applyBorder="1" applyAlignment="1">
      <alignment horizontal="center" vertical="center" wrapText="1" shrinkToFit="1"/>
    </xf>
    <xf numFmtId="49" fontId="1" fillId="7" borderId="40" xfId="0" applyNumberFormat="1" applyFont="1" applyFill="1" applyBorder="1" applyAlignment="1">
      <alignment horizontal="center" vertical="center" shrinkToFit="1"/>
    </xf>
    <xf numFmtId="49" fontId="0" fillId="7" borderId="41" xfId="0" applyNumberFormat="1" applyFill="1" applyBorder="1" applyAlignment="1">
      <alignment horizontal="center" vertical="center" shrinkToFit="1"/>
    </xf>
    <xf numFmtId="49" fontId="0" fillId="7" borderId="43" xfId="0" applyNumberFormat="1" applyFill="1" applyBorder="1" applyAlignment="1">
      <alignment horizontal="center" vertical="center" shrinkToFit="1"/>
    </xf>
    <xf numFmtId="49" fontId="0" fillId="7" borderId="44" xfId="0" applyNumberFormat="1" applyFill="1" applyBorder="1" applyAlignment="1">
      <alignment horizontal="center" vertical="center" shrinkToFit="1"/>
    </xf>
    <xf numFmtId="49" fontId="0" fillId="0" borderId="86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53" xfId="0" applyFont="1" applyBorder="1" applyAlignment="1">
      <alignment horizontal="center" vertical="center" wrapText="1" shrinkToFit="1"/>
    </xf>
    <xf numFmtId="0" fontId="1" fillId="0" borderId="63" xfId="0" applyFont="1" applyBorder="1" applyAlignment="1">
      <alignment horizontal="center" vertical="center" wrapText="1" shrinkToFit="1"/>
    </xf>
    <xf numFmtId="0" fontId="1" fillId="0" borderId="61" xfId="0" applyFont="1" applyBorder="1" applyAlignment="1">
      <alignment horizontal="center" vertical="center" wrapText="1" shrinkToFit="1"/>
    </xf>
    <xf numFmtId="0" fontId="1" fillId="0" borderId="69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49" fontId="1" fillId="7" borderId="47" xfId="0" applyNumberFormat="1" applyFont="1" applyFill="1" applyBorder="1" applyAlignment="1">
      <alignment horizontal="center" vertical="center" shrinkToFit="1"/>
    </xf>
    <xf numFmtId="49" fontId="0" fillId="7" borderId="45" xfId="0" applyNumberFormat="1" applyFill="1" applyBorder="1" applyAlignment="1">
      <alignment horizontal="center" vertical="center" shrinkToFit="1"/>
    </xf>
    <xf numFmtId="49" fontId="1" fillId="7" borderId="33" xfId="0" applyNumberFormat="1" applyFont="1" applyFill="1" applyBorder="1" applyAlignment="1">
      <alignment horizontal="center" vertical="center" shrinkToFit="1"/>
    </xf>
    <xf numFmtId="49" fontId="0" fillId="7" borderId="34" xfId="0" applyNumberFormat="1" applyFill="1" applyBorder="1" applyAlignment="1">
      <alignment horizontal="center" vertical="center" shrinkToFit="1"/>
    </xf>
    <xf numFmtId="49" fontId="1" fillId="6" borderId="47" xfId="0" applyNumberFormat="1" applyFont="1" applyFill="1" applyBorder="1" applyAlignment="1">
      <alignment horizontal="center" vertical="center"/>
    </xf>
    <xf numFmtId="49" fontId="0" fillId="6" borderId="45" xfId="0" applyNumberFormat="1" applyFill="1" applyBorder="1" applyAlignment="1">
      <alignment horizontal="center" vertical="center"/>
    </xf>
    <xf numFmtId="49" fontId="0" fillId="6" borderId="43" xfId="0" applyNumberFormat="1" applyFill="1" applyBorder="1" applyAlignment="1">
      <alignment horizontal="center" vertical="center"/>
    </xf>
    <xf numFmtId="49" fontId="0" fillId="6" borderId="44" xfId="0" applyNumberFormat="1" applyFill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1" fillId="6" borderId="80" xfId="0" applyNumberFormat="1" applyFont="1" applyFill="1" applyBorder="1" applyAlignment="1">
      <alignment horizontal="center" vertical="center" shrinkToFit="1"/>
    </xf>
    <xf numFmtId="49" fontId="0" fillId="6" borderId="80" xfId="0" applyNumberFormat="1" applyFill="1" applyBorder="1" applyAlignment="1">
      <alignment horizontal="center" vertical="center" shrinkToFit="1"/>
    </xf>
    <xf numFmtId="49" fontId="0" fillId="6" borderId="65" xfId="0" applyNumberForma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49" fontId="0" fillId="0" borderId="83" xfId="0" applyNumberFormat="1" applyBorder="1" applyAlignment="1">
      <alignment horizontal="center" vertical="center" shrinkToFit="1"/>
    </xf>
    <xf numFmtId="49" fontId="0" fillId="0" borderId="81" xfId="0" applyNumberFormat="1" applyBorder="1" applyAlignment="1">
      <alignment horizontal="center" vertical="center" shrinkToFit="1"/>
    </xf>
    <xf numFmtId="49" fontId="0" fillId="0" borderId="84" xfId="0" applyNumberFormat="1" applyBorder="1" applyAlignment="1">
      <alignment horizontal="center" vertical="center" shrinkToFit="1"/>
    </xf>
    <xf numFmtId="49" fontId="0" fillId="7" borderId="50" xfId="0" applyNumberFormat="1" applyFill="1" applyBorder="1" applyAlignment="1">
      <alignment horizontal="center" vertical="center" shrinkToFit="1"/>
    </xf>
    <xf numFmtId="49" fontId="0" fillId="7" borderId="49" xfId="0" applyNumberFormat="1" applyFill="1" applyBorder="1" applyAlignment="1">
      <alignment horizontal="center" vertical="center" shrinkToFit="1"/>
    </xf>
    <xf numFmtId="49" fontId="1" fillId="5" borderId="34" xfId="0" applyNumberFormat="1" applyFont="1" applyFill="1" applyBorder="1" applyAlignment="1">
      <alignment horizontal="center" vertical="center" shrinkToFit="1"/>
    </xf>
    <xf numFmtId="56" fontId="0" fillId="0" borderId="32" xfId="0" applyNumberFormat="1" applyBorder="1" applyAlignment="1">
      <alignment horizontal="left" vertical="center"/>
    </xf>
    <xf numFmtId="56" fontId="0" fillId="0" borderId="0" xfId="0" applyNumberFormat="1" applyAlignment="1">
      <alignment horizontal="left" vertical="center"/>
    </xf>
    <xf numFmtId="56" fontId="0" fillId="0" borderId="47" xfId="0" applyNumberForma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wrapText="1" shrinkToFit="1"/>
    </xf>
    <xf numFmtId="0" fontId="5" fillId="0" borderId="6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49" fontId="1" fillId="0" borderId="141" xfId="0" applyNumberFormat="1" applyFon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0" fillId="0" borderId="141" xfId="0" applyNumberFormat="1" applyBorder="1" applyAlignment="1">
      <alignment horizontal="center" vertical="center" shrinkToFit="1"/>
    </xf>
    <xf numFmtId="49" fontId="1" fillId="7" borderId="67" xfId="0" applyNumberFormat="1" applyFont="1" applyFill="1" applyBorder="1" applyAlignment="1">
      <alignment horizontal="center" vertical="center" shrinkToFit="1"/>
    </xf>
    <xf numFmtId="49" fontId="0" fillId="7" borderId="67" xfId="0" applyNumberFormat="1" applyFill="1" applyBorder="1" applyAlignment="1">
      <alignment horizontal="center" vertical="center" shrinkToFit="1"/>
    </xf>
    <xf numFmtId="49" fontId="1" fillId="0" borderId="67" xfId="0" applyNumberFormat="1" applyFon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2" borderId="139" xfId="0" applyNumberFormat="1" applyFill="1" applyBorder="1" applyAlignment="1">
      <alignment horizontal="center" vertical="center" shrinkToFit="1"/>
    </xf>
    <xf numFmtId="49" fontId="1" fillId="0" borderId="67" xfId="0" applyNumberFormat="1" applyFont="1" applyBorder="1" applyAlignment="1">
      <alignment horizontal="center" vertical="center" shrinkToFit="1"/>
    </xf>
    <xf numFmtId="49" fontId="0" fillId="7" borderId="140" xfId="0" applyNumberFormat="1" applyFill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wrapText="1" shrinkToFit="1"/>
    </xf>
    <xf numFmtId="0" fontId="5" fillId="0" borderId="69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wrapText="1" shrinkToFit="1"/>
    </xf>
    <xf numFmtId="0" fontId="5" fillId="0" borderId="110" xfId="0" applyFont="1" applyBorder="1" applyAlignment="1">
      <alignment horizontal="center" vertical="center" wrapText="1" shrinkToFit="1"/>
    </xf>
    <xf numFmtId="0" fontId="0" fillId="0" borderId="61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0" borderId="31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96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49" fontId="1" fillId="0" borderId="46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7" xfId="0" applyFont="1" applyBorder="1" applyAlignment="1">
      <alignment vertical="center" shrinkToFit="1"/>
    </xf>
    <xf numFmtId="49" fontId="1" fillId="0" borderId="47" xfId="0" applyNumberFormat="1" applyFont="1" applyBorder="1" applyAlignment="1">
      <alignment horizontal="center" vertical="center" wrapText="1" shrinkToFit="1"/>
    </xf>
    <xf numFmtId="49" fontId="1" fillId="0" borderId="47" xfId="0" applyNumberFormat="1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 shrinkToFit="1"/>
    </xf>
    <xf numFmtId="0" fontId="5" fillId="0" borderId="82" xfId="0" applyFont="1" applyBorder="1" applyAlignment="1">
      <alignment horizontal="center" vertical="center" wrapText="1" shrinkToFit="1"/>
    </xf>
    <xf numFmtId="0" fontId="5" fillId="0" borderId="96" xfId="0" applyFont="1" applyBorder="1" applyAlignment="1">
      <alignment horizontal="center" vertical="center" wrapText="1" shrinkToFit="1"/>
    </xf>
    <xf numFmtId="0" fontId="5" fillId="0" borderId="56" xfId="0" applyFont="1" applyBorder="1" applyAlignment="1">
      <alignment horizontal="center" vertical="center" wrapText="1" shrinkToFit="1"/>
    </xf>
    <xf numFmtId="49" fontId="0" fillId="2" borderId="134" xfId="0" applyNumberFormat="1" applyFill="1" applyBorder="1" applyAlignment="1">
      <alignment horizontal="center" vertical="center" shrinkToFit="1"/>
    </xf>
    <xf numFmtId="49" fontId="0" fillId="2" borderId="135" xfId="0" applyNumberFormat="1" applyFill="1" applyBorder="1" applyAlignment="1">
      <alignment horizontal="center" vertical="center" shrinkToFit="1"/>
    </xf>
    <xf numFmtId="49" fontId="0" fillId="2" borderId="138" xfId="0" applyNumberFormat="1" applyFill="1" applyBorder="1" applyAlignment="1">
      <alignment horizontal="center" vertical="center" shrinkToFit="1"/>
    </xf>
    <xf numFmtId="49" fontId="1" fillId="0" borderId="136" xfId="0" applyNumberFormat="1" applyFont="1" applyBorder="1" applyAlignment="1">
      <alignment horizontal="center" vertical="center" shrinkToFit="1"/>
    </xf>
    <xf numFmtId="49" fontId="1" fillId="7" borderId="136" xfId="0" applyNumberFormat="1" applyFont="1" applyFill="1" applyBorder="1" applyAlignment="1">
      <alignment horizontal="center" vertical="center" shrinkToFit="1"/>
    </xf>
    <xf numFmtId="49" fontId="0" fillId="7" borderId="136" xfId="0" applyNumberFormat="1" applyFill="1" applyBorder="1" applyAlignment="1">
      <alignment horizontal="center" vertical="center" shrinkToFit="1"/>
    </xf>
    <xf numFmtId="49" fontId="1" fillId="0" borderId="137" xfId="0" applyNumberFormat="1" applyFont="1" applyBorder="1" applyAlignment="1">
      <alignment horizontal="center" vertical="center" shrinkToFit="1"/>
    </xf>
    <xf numFmtId="49" fontId="1" fillId="0" borderId="140" xfId="0" applyNumberFormat="1" applyFont="1" applyBorder="1" applyAlignment="1">
      <alignment horizontal="center" vertical="center" shrinkToFit="1"/>
    </xf>
    <xf numFmtId="49" fontId="1" fillId="7" borderId="141" xfId="0" applyNumberFormat="1" applyFont="1" applyFill="1" applyBorder="1" applyAlignment="1">
      <alignment horizontal="center" vertical="center" shrinkToFit="1"/>
    </xf>
    <xf numFmtId="49" fontId="0" fillId="7" borderId="141" xfId="0" applyNumberFormat="1" applyFill="1" applyBorder="1" applyAlignment="1">
      <alignment horizontal="center" vertical="center" shrinkToFit="1"/>
    </xf>
    <xf numFmtId="49" fontId="0" fillId="0" borderId="140" xfId="0" applyNumberForma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49" fontId="0" fillId="0" borderId="143" xfId="0" applyNumberFormat="1" applyBorder="1" applyAlignment="1">
      <alignment horizontal="center" vertical="center" shrinkToFit="1"/>
    </xf>
    <xf numFmtId="49" fontId="0" fillId="0" borderId="133" xfId="0" applyNumberFormat="1" applyBorder="1" applyAlignment="1">
      <alignment horizontal="center" vertical="center" shrinkToFit="1"/>
    </xf>
    <xf numFmtId="49" fontId="0" fillId="7" borderId="133" xfId="0" applyNumberFormat="1" applyFill="1" applyBorder="1" applyAlignment="1">
      <alignment horizontal="center" vertical="center" shrinkToFit="1"/>
    </xf>
    <xf numFmtId="49" fontId="0" fillId="2" borderId="142" xfId="0" applyNumberFormat="1" applyFill="1" applyBorder="1" applyAlignment="1">
      <alignment horizontal="center" vertical="center" shrinkToFit="1"/>
    </xf>
    <xf numFmtId="49" fontId="0" fillId="2" borderId="144" xfId="0" applyNumberFormat="1" applyFill="1" applyBorder="1" applyAlignment="1">
      <alignment horizontal="center" vertical="center" shrinkToFit="1"/>
    </xf>
    <xf numFmtId="49" fontId="0" fillId="2" borderId="145" xfId="0" applyNumberFormat="1" applyFill="1" applyBorder="1" applyAlignment="1">
      <alignment horizontal="center" vertical="center" shrinkToFit="1"/>
    </xf>
    <xf numFmtId="49" fontId="0" fillId="0" borderId="83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49" fontId="0" fillId="0" borderId="147" xfId="0" applyNumberFormat="1" applyBorder="1" applyAlignment="1">
      <alignment horizontal="center" vertical="center" shrinkToFit="1"/>
    </xf>
    <xf numFmtId="49" fontId="0" fillId="0" borderId="148" xfId="0" applyNumberFormat="1" applyBorder="1" applyAlignment="1">
      <alignment horizontal="center" vertical="center" shrinkToFit="1"/>
    </xf>
    <xf numFmtId="49" fontId="0" fillId="7" borderId="146" xfId="0" applyNumberFormat="1" applyFill="1" applyBorder="1" applyAlignment="1">
      <alignment horizontal="center" vertical="center" shrinkToFit="1"/>
    </xf>
    <xf numFmtId="49" fontId="0" fillId="7" borderId="15" xfId="0" applyNumberForma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shrinkToFit="1"/>
    </xf>
    <xf numFmtId="49" fontId="1" fillId="7" borderId="47" xfId="0" applyNumberFormat="1" applyFont="1" applyFill="1" applyBorder="1" applyAlignment="1">
      <alignment horizontal="center" vertical="center"/>
    </xf>
    <xf numFmtId="49" fontId="0" fillId="7" borderId="32" xfId="0" applyNumberFormat="1" applyFill="1" applyBorder="1" applyAlignment="1">
      <alignment horizontal="center" vertical="center"/>
    </xf>
    <xf numFmtId="49" fontId="0" fillId="7" borderId="43" xfId="0" applyNumberFormat="1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55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49" fontId="0" fillId="7" borderId="50" xfId="0" applyNumberFormat="1" applyFill="1" applyBorder="1" applyAlignment="1">
      <alignment horizontal="center" vertical="center"/>
    </xf>
    <xf numFmtId="49" fontId="0" fillId="7" borderId="7" xfId="0" applyNumberForma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56" fontId="0" fillId="0" borderId="14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8" xfId="1" applyFont="1" applyBorder="1" applyAlignment="1">
      <alignment horizontal="center" vertical="center"/>
    </xf>
    <xf numFmtId="20" fontId="3" fillId="0" borderId="89" xfId="1" applyNumberFormat="1" applyFont="1" applyBorder="1" applyAlignment="1">
      <alignment horizontal="center" vertical="center"/>
    </xf>
    <xf numFmtId="20" fontId="3" fillId="0" borderId="91" xfId="1" applyNumberFormat="1" applyFont="1" applyBorder="1" applyAlignment="1">
      <alignment horizontal="center" vertical="center"/>
    </xf>
    <xf numFmtId="0" fontId="6" fillId="0" borderId="89" xfId="1" applyFont="1" applyBorder="1" applyAlignment="1">
      <alignment horizontal="center" vertical="center" shrinkToFit="1"/>
    </xf>
    <xf numFmtId="0" fontId="6" fillId="0" borderId="90" xfId="1" applyFont="1" applyBorder="1" applyAlignment="1">
      <alignment horizontal="center" vertical="center" shrinkToFit="1"/>
    </xf>
    <xf numFmtId="0" fontId="6" fillId="0" borderId="91" xfId="1" applyFont="1" applyBorder="1" applyAlignment="1">
      <alignment horizontal="center" vertical="center" shrinkToFit="1"/>
    </xf>
    <xf numFmtId="0" fontId="15" fillId="0" borderId="89" xfId="1" applyFont="1" applyBorder="1" applyAlignment="1">
      <alignment horizontal="center" vertical="center" shrinkToFit="1"/>
    </xf>
    <xf numFmtId="0" fontId="15" fillId="0" borderId="90" xfId="1" applyFont="1" applyBorder="1" applyAlignment="1">
      <alignment horizontal="center" vertical="center" shrinkToFit="1"/>
    </xf>
    <xf numFmtId="0" fontId="15" fillId="0" borderId="91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 shrinkToFit="1"/>
    </xf>
    <xf numFmtId="0" fontId="19" fillId="0" borderId="117" xfId="0" applyFont="1" applyBorder="1" applyAlignment="1">
      <alignment horizontal="center" vertical="center" shrinkToFit="1"/>
    </xf>
    <xf numFmtId="0" fontId="15" fillId="0" borderId="10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5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20" fontId="3" fillId="0" borderId="115" xfId="1" applyNumberFormat="1" applyFont="1" applyBorder="1" applyAlignment="1">
      <alignment horizontal="center" vertical="center" wrapText="1"/>
    </xf>
    <xf numFmtId="20" fontId="3" fillId="0" borderId="9" xfId="1" applyNumberFormat="1" applyFont="1" applyBorder="1" applyAlignment="1">
      <alignment horizontal="center" vertical="center"/>
    </xf>
    <xf numFmtId="20" fontId="3" fillId="0" borderId="13" xfId="1" applyNumberFormat="1" applyFont="1" applyBorder="1" applyAlignment="1">
      <alignment horizontal="center" vertical="center"/>
    </xf>
    <xf numFmtId="20" fontId="3" fillId="0" borderId="14" xfId="1" applyNumberFormat="1" applyFont="1" applyBorder="1" applyAlignment="1">
      <alignment horizontal="center" vertical="center"/>
    </xf>
    <xf numFmtId="20" fontId="3" fillId="0" borderId="11" xfId="1" applyNumberFormat="1" applyFont="1" applyBorder="1" applyAlignment="1">
      <alignment horizontal="center" vertical="center"/>
    </xf>
    <xf numFmtId="20" fontId="3" fillId="0" borderId="12" xfId="1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3" fillId="0" borderId="122" xfId="1" applyFont="1" applyBorder="1" applyAlignment="1">
      <alignment horizontal="center" vertical="center"/>
    </xf>
    <xf numFmtId="0" fontId="3" fillId="0" borderId="123" xfId="1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15" fillId="0" borderId="116" xfId="0" applyFont="1" applyBorder="1" applyAlignment="1">
      <alignment horizontal="center" vertical="center" shrinkToFit="1"/>
    </xf>
    <xf numFmtId="0" fontId="15" fillId="0" borderId="117" xfId="0" applyFont="1" applyBorder="1" applyAlignment="1">
      <alignment horizontal="center" vertical="center" shrinkToFit="1"/>
    </xf>
    <xf numFmtId="0" fontId="6" fillId="4" borderId="20" xfId="1" applyFont="1" applyFill="1" applyBorder="1" applyAlignment="1">
      <alignment horizontal="center" vertical="center" shrinkToFit="1"/>
    </xf>
    <xf numFmtId="0" fontId="6" fillId="4" borderId="21" xfId="1" applyFont="1" applyFill="1" applyBorder="1" applyAlignment="1">
      <alignment horizontal="center" vertical="center" shrinkToFit="1"/>
    </xf>
    <xf numFmtId="0" fontId="6" fillId="4" borderId="22" xfId="1" applyFont="1" applyFill="1" applyBorder="1" applyAlignment="1">
      <alignment horizontal="center" vertical="center" shrinkToFit="1"/>
    </xf>
    <xf numFmtId="0" fontId="15" fillId="4" borderId="89" xfId="1" applyFont="1" applyFill="1" applyBorder="1" applyAlignment="1">
      <alignment horizontal="center" vertical="center" shrinkToFit="1"/>
    </xf>
    <xf numFmtId="0" fontId="15" fillId="4" borderId="90" xfId="1" applyFont="1" applyFill="1" applyBorder="1" applyAlignment="1">
      <alignment horizontal="center" vertical="center" shrinkToFit="1"/>
    </xf>
    <xf numFmtId="0" fontId="15" fillId="4" borderId="91" xfId="1" applyFont="1" applyFill="1" applyBorder="1" applyAlignment="1">
      <alignment horizontal="center" vertical="center" shrinkToFit="1"/>
    </xf>
    <xf numFmtId="0" fontId="15" fillId="0" borderId="0" xfId="1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shrinkToFit="1"/>
    </xf>
    <xf numFmtId="0" fontId="15" fillId="4" borderId="5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4" borderId="11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shrinkToFit="1"/>
    </xf>
    <xf numFmtId="0" fontId="19" fillId="4" borderId="12" xfId="0" applyFont="1" applyFill="1" applyBorder="1" applyAlignment="1">
      <alignment horizontal="center" vertical="center" shrinkToFit="1"/>
    </xf>
    <xf numFmtId="20" fontId="3" fillId="3" borderId="89" xfId="1" applyNumberFormat="1" applyFont="1" applyFill="1" applyBorder="1" applyAlignment="1">
      <alignment horizontal="center" vertical="center"/>
    </xf>
    <xf numFmtId="20" fontId="3" fillId="3" borderId="91" xfId="1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96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0" fontId="3" fillId="0" borderId="89" xfId="0" applyNumberFormat="1" applyFont="1" applyBorder="1" applyAlignment="1">
      <alignment horizontal="center" vertical="center"/>
    </xf>
    <xf numFmtId="20" fontId="3" fillId="0" borderId="120" xfId="0" applyNumberFormat="1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 shrinkToFit="1"/>
    </xf>
    <xf numFmtId="0" fontId="15" fillId="0" borderId="90" xfId="0" applyFont="1" applyBorder="1" applyAlignment="1">
      <alignment horizontal="center" vertical="center" shrinkToFit="1"/>
    </xf>
    <xf numFmtId="0" fontId="15" fillId="0" borderId="1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 shrinkToFit="1"/>
    </xf>
    <xf numFmtId="0" fontId="15" fillId="0" borderId="127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15" fillId="0" borderId="132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" vertical="center" shrinkToFit="1"/>
    </xf>
    <xf numFmtId="0" fontId="6" fillId="0" borderId="130" xfId="0" applyFont="1" applyBorder="1" applyAlignment="1">
      <alignment horizontal="center" vertical="center" shrinkToFit="1"/>
    </xf>
    <xf numFmtId="0" fontId="6" fillId="0" borderId="127" xfId="0" applyFont="1" applyBorder="1" applyAlignment="1">
      <alignment horizontal="center" vertical="center" shrinkToFit="1"/>
    </xf>
    <xf numFmtId="0" fontId="6" fillId="0" borderId="131" xfId="0" applyFont="1" applyBorder="1" applyAlignment="1">
      <alignment horizontal="center" vertical="center" shrinkToFit="1"/>
    </xf>
    <xf numFmtId="0" fontId="6" fillId="0" borderId="132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26" xfId="0" applyFont="1" applyBorder="1" applyAlignment="1">
      <alignment horizontal="center" vertical="center" shrinkToFit="1"/>
    </xf>
    <xf numFmtId="0" fontId="4" fillId="0" borderId="100" xfId="1" applyFont="1" applyBorder="1" applyAlignment="1">
      <alignment horizontal="center" vertical="center"/>
    </xf>
    <xf numFmtId="0" fontId="4" fillId="0" borderId="117" xfId="1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 shrinkToFit="1"/>
    </xf>
    <xf numFmtId="0" fontId="15" fillId="0" borderId="117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5" fillId="0" borderId="90" xfId="1" applyFont="1" applyBorder="1" applyAlignment="1">
      <alignment horizontal="center" vertical="center" wrapText="1" shrinkToFit="1"/>
    </xf>
    <xf numFmtId="0" fontId="15" fillId="0" borderId="118" xfId="1" applyFont="1" applyBorder="1" applyAlignment="1">
      <alignment horizontal="center" vertical="center" shrinkToFit="1"/>
    </xf>
    <xf numFmtId="0" fontId="15" fillId="0" borderId="119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/>
    </xf>
    <xf numFmtId="0" fontId="1" fillId="0" borderId="7" xfId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 wrapText="1" shrinkToFit="1"/>
    </xf>
    <xf numFmtId="0" fontId="6" fillId="0" borderId="91" xfId="1" applyFont="1" applyBorder="1" applyAlignment="1">
      <alignment horizontal="center" vertical="center" wrapText="1" shrinkToFit="1"/>
    </xf>
    <xf numFmtId="0" fontId="0" fillId="0" borderId="1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112889</xdr:colOff>
      <xdr:row>125</xdr:row>
      <xdr:rowOff>0</xdr:rowOff>
    </xdr:from>
    <xdr:to>
      <xdr:col>5</xdr:col>
      <xdr:colOff>200623</xdr:colOff>
      <xdr:row>131</xdr:row>
      <xdr:rowOff>150621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8C0265AB-C097-4FA0-B279-B0E054B62FE6}"/>
            </a:ext>
          </a:extLst>
        </xdr:cNvPr>
        <xdr:cNvSpPr txBox="1"/>
      </xdr:nvSpPr>
      <xdr:spPr>
        <a:xfrm>
          <a:off x="10272889" y="45466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部３位</a:t>
          </a:r>
          <a:endParaRPr kumimoji="1" lang="en-US" altLang="ja-JP" sz="1100"/>
        </a:p>
      </xdr:txBody>
    </xdr:sp>
    <xdr:clientData/>
  </xdr:twoCellAnchor>
  <xdr:twoCellAnchor>
    <xdr:from>
      <xdr:col>2</xdr:col>
      <xdr:colOff>139700</xdr:colOff>
      <xdr:row>125</xdr:row>
      <xdr:rowOff>12700</xdr:rowOff>
    </xdr:from>
    <xdr:to>
      <xdr:col>3</xdr:col>
      <xdr:colOff>227434</xdr:colOff>
      <xdr:row>131</xdr:row>
      <xdr:rowOff>163321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3A479C1-2BC7-4247-96DC-6416836C3035}"/>
            </a:ext>
          </a:extLst>
        </xdr:cNvPr>
        <xdr:cNvSpPr txBox="1"/>
      </xdr:nvSpPr>
      <xdr:spPr>
        <a:xfrm>
          <a:off x="9664700" y="45593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部４位</a:t>
          </a:r>
          <a:endParaRPr kumimoji="1" lang="en-US" altLang="ja-JP" sz="1100"/>
        </a:p>
      </xdr:txBody>
    </xdr:sp>
    <xdr:clientData/>
  </xdr:twoCellAnchor>
  <xdr:twoCellAnchor>
    <xdr:from>
      <xdr:col>2</xdr:col>
      <xdr:colOff>114300</xdr:colOff>
      <xdr:row>139</xdr:row>
      <xdr:rowOff>12700</xdr:rowOff>
    </xdr:from>
    <xdr:to>
      <xdr:col>3</xdr:col>
      <xdr:colOff>202034</xdr:colOff>
      <xdr:row>145</xdr:row>
      <xdr:rowOff>163321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97D5DDC-5A56-4C89-B74A-3E5616A93AD1}"/>
            </a:ext>
          </a:extLst>
        </xdr:cNvPr>
        <xdr:cNvSpPr txBox="1"/>
      </xdr:nvSpPr>
      <xdr:spPr>
        <a:xfrm>
          <a:off x="9639300" y="81153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部２位</a:t>
          </a:r>
          <a:endParaRPr kumimoji="1" lang="en-US" altLang="ja-JP" sz="1100"/>
        </a:p>
      </xdr:txBody>
    </xdr:sp>
    <xdr:clientData/>
  </xdr:twoCellAnchor>
  <xdr:twoCellAnchor>
    <xdr:from>
      <xdr:col>4</xdr:col>
      <xdr:colOff>127000</xdr:colOff>
      <xdr:row>139</xdr:row>
      <xdr:rowOff>12700</xdr:rowOff>
    </xdr:from>
    <xdr:to>
      <xdr:col>5</xdr:col>
      <xdr:colOff>214734</xdr:colOff>
      <xdr:row>145</xdr:row>
      <xdr:rowOff>163321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9C38EA7-0F82-4C02-8633-4BCA3FF3B2EB}"/>
            </a:ext>
          </a:extLst>
        </xdr:cNvPr>
        <xdr:cNvSpPr txBox="1"/>
      </xdr:nvSpPr>
      <xdr:spPr>
        <a:xfrm>
          <a:off x="10287000" y="81153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部１位</a:t>
          </a:r>
          <a:endParaRPr kumimoji="1" lang="en-US" altLang="ja-JP" sz="1100"/>
        </a:p>
      </xdr:txBody>
    </xdr:sp>
    <xdr:clientData/>
  </xdr:twoCellAnchor>
  <xdr:twoCellAnchor>
    <xdr:from>
      <xdr:col>6</xdr:col>
      <xdr:colOff>127000</xdr:colOff>
      <xdr:row>139</xdr:row>
      <xdr:rowOff>12700</xdr:rowOff>
    </xdr:from>
    <xdr:to>
      <xdr:col>7</xdr:col>
      <xdr:colOff>214734</xdr:colOff>
      <xdr:row>145</xdr:row>
      <xdr:rowOff>163321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6FF2FDD-3367-4A91-AA54-879056934E72}"/>
            </a:ext>
          </a:extLst>
        </xdr:cNvPr>
        <xdr:cNvSpPr txBox="1"/>
      </xdr:nvSpPr>
      <xdr:spPr>
        <a:xfrm>
          <a:off x="10922000" y="81153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１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部５位</a:t>
          </a:r>
          <a:endParaRPr kumimoji="1" lang="en-US" altLang="ja-JP" sz="1100"/>
        </a:p>
      </xdr:txBody>
    </xdr:sp>
    <xdr:clientData/>
  </xdr:twoCellAnchor>
  <xdr:twoCellAnchor>
    <xdr:from>
      <xdr:col>9</xdr:col>
      <xdr:colOff>114300</xdr:colOff>
      <xdr:row>139</xdr:row>
      <xdr:rowOff>0</xdr:rowOff>
    </xdr:from>
    <xdr:to>
      <xdr:col>10</xdr:col>
      <xdr:colOff>202034</xdr:colOff>
      <xdr:row>145</xdr:row>
      <xdr:rowOff>150621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AE33F28-2F99-41B9-A356-1801AE1AD6B4}"/>
            </a:ext>
          </a:extLst>
        </xdr:cNvPr>
        <xdr:cNvSpPr txBox="1"/>
      </xdr:nvSpPr>
      <xdr:spPr>
        <a:xfrm>
          <a:off x="11861800" y="81026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部１位</a:t>
          </a:r>
          <a:endParaRPr kumimoji="1" lang="en-US" altLang="ja-JP" sz="1100"/>
        </a:p>
      </xdr:txBody>
    </xdr:sp>
    <xdr:clientData/>
  </xdr:twoCellAnchor>
  <xdr:twoCellAnchor>
    <xdr:from>
      <xdr:col>11</xdr:col>
      <xdr:colOff>114300</xdr:colOff>
      <xdr:row>139</xdr:row>
      <xdr:rowOff>0</xdr:rowOff>
    </xdr:from>
    <xdr:to>
      <xdr:col>12</xdr:col>
      <xdr:colOff>202034</xdr:colOff>
      <xdr:row>145</xdr:row>
      <xdr:rowOff>150621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F2E471D6-77EF-4782-919B-C6913673376E}"/>
            </a:ext>
          </a:extLst>
        </xdr:cNvPr>
        <xdr:cNvSpPr txBox="1"/>
      </xdr:nvSpPr>
      <xdr:spPr>
        <a:xfrm>
          <a:off x="12496800" y="81026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部２位</a:t>
          </a:r>
          <a:endParaRPr kumimoji="1" lang="en-US" altLang="ja-JP" sz="1100"/>
        </a:p>
      </xdr:txBody>
    </xdr:sp>
    <xdr:clientData/>
  </xdr:twoCellAnchor>
  <xdr:twoCellAnchor>
    <xdr:from>
      <xdr:col>13</xdr:col>
      <xdr:colOff>127000</xdr:colOff>
      <xdr:row>139</xdr:row>
      <xdr:rowOff>0</xdr:rowOff>
    </xdr:from>
    <xdr:to>
      <xdr:col>14</xdr:col>
      <xdr:colOff>214734</xdr:colOff>
      <xdr:row>145</xdr:row>
      <xdr:rowOff>150621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74D24E1-7184-4069-A8B9-B13B1D75722B}"/>
            </a:ext>
          </a:extLst>
        </xdr:cNvPr>
        <xdr:cNvSpPr txBox="1"/>
      </xdr:nvSpPr>
      <xdr:spPr>
        <a:xfrm>
          <a:off x="13144500" y="81026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１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部６位</a:t>
          </a:r>
          <a:endParaRPr kumimoji="1" lang="en-US" altLang="ja-JP" sz="1100"/>
        </a:p>
      </xdr:txBody>
    </xdr:sp>
    <xdr:clientData/>
  </xdr:twoCellAnchor>
  <xdr:twoCellAnchor>
    <xdr:from>
      <xdr:col>4</xdr:col>
      <xdr:colOff>112889</xdr:colOff>
      <xdr:row>125</xdr:row>
      <xdr:rowOff>0</xdr:rowOff>
    </xdr:from>
    <xdr:to>
      <xdr:col>5</xdr:col>
      <xdr:colOff>200623</xdr:colOff>
      <xdr:row>131</xdr:row>
      <xdr:rowOff>150621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EA48726-1447-4E88-A148-87ED27D79E6A}"/>
            </a:ext>
          </a:extLst>
        </xdr:cNvPr>
        <xdr:cNvSpPr txBox="1"/>
      </xdr:nvSpPr>
      <xdr:spPr>
        <a:xfrm>
          <a:off x="10272889" y="45466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部３位　常滑</a:t>
          </a:r>
          <a:endParaRPr kumimoji="1" lang="en-US" altLang="ja-JP" sz="1100"/>
        </a:p>
      </xdr:txBody>
    </xdr:sp>
    <xdr:clientData/>
  </xdr:twoCellAnchor>
  <xdr:twoCellAnchor>
    <xdr:from>
      <xdr:col>2</xdr:col>
      <xdr:colOff>139700</xdr:colOff>
      <xdr:row>125</xdr:row>
      <xdr:rowOff>12700</xdr:rowOff>
    </xdr:from>
    <xdr:to>
      <xdr:col>3</xdr:col>
      <xdr:colOff>227434</xdr:colOff>
      <xdr:row>131</xdr:row>
      <xdr:rowOff>163321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8752BB8E-97FA-415C-B5D7-CE09E5C33694}"/>
            </a:ext>
          </a:extLst>
        </xdr:cNvPr>
        <xdr:cNvSpPr txBox="1"/>
      </xdr:nvSpPr>
      <xdr:spPr>
        <a:xfrm>
          <a:off x="9664700" y="45593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２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部４位　瀬戸</a:t>
          </a:r>
          <a:endParaRPr kumimoji="1" lang="en-US" altLang="ja-JP" sz="1100"/>
        </a:p>
      </xdr:txBody>
    </xdr:sp>
    <xdr:clientData/>
  </xdr:twoCellAnchor>
  <xdr:twoCellAnchor>
    <xdr:from>
      <xdr:col>2</xdr:col>
      <xdr:colOff>114300</xdr:colOff>
      <xdr:row>139</xdr:row>
      <xdr:rowOff>12700</xdr:rowOff>
    </xdr:from>
    <xdr:to>
      <xdr:col>3</xdr:col>
      <xdr:colOff>202034</xdr:colOff>
      <xdr:row>145</xdr:row>
      <xdr:rowOff>163321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74FA49C4-4B47-4C02-916D-51776DBCD52C}"/>
            </a:ext>
          </a:extLst>
        </xdr:cNvPr>
        <xdr:cNvSpPr txBox="1"/>
      </xdr:nvSpPr>
      <xdr:spPr>
        <a:xfrm>
          <a:off x="9639300" y="81153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部２位　東海</a:t>
          </a:r>
          <a:endParaRPr kumimoji="1" lang="en-US" altLang="ja-JP" sz="1100"/>
        </a:p>
      </xdr:txBody>
    </xdr:sp>
    <xdr:clientData/>
  </xdr:twoCellAnchor>
  <xdr:twoCellAnchor>
    <xdr:from>
      <xdr:col>4</xdr:col>
      <xdr:colOff>127000</xdr:colOff>
      <xdr:row>139</xdr:row>
      <xdr:rowOff>12700</xdr:rowOff>
    </xdr:from>
    <xdr:to>
      <xdr:col>5</xdr:col>
      <xdr:colOff>214734</xdr:colOff>
      <xdr:row>145</xdr:row>
      <xdr:rowOff>163321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C30781A-159E-42E8-A4ED-5F08094D2467}"/>
            </a:ext>
          </a:extLst>
        </xdr:cNvPr>
        <xdr:cNvSpPr txBox="1"/>
      </xdr:nvSpPr>
      <xdr:spPr>
        <a:xfrm>
          <a:off x="10287000" y="81153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部１位　森東</a:t>
          </a:r>
          <a:endParaRPr kumimoji="1" lang="en-US" altLang="ja-JP" sz="1100"/>
        </a:p>
      </xdr:txBody>
    </xdr:sp>
    <xdr:clientData/>
  </xdr:twoCellAnchor>
  <xdr:twoCellAnchor>
    <xdr:from>
      <xdr:col>6</xdr:col>
      <xdr:colOff>127000</xdr:colOff>
      <xdr:row>139</xdr:row>
      <xdr:rowOff>12700</xdr:rowOff>
    </xdr:from>
    <xdr:to>
      <xdr:col>7</xdr:col>
      <xdr:colOff>214734</xdr:colOff>
      <xdr:row>145</xdr:row>
      <xdr:rowOff>163321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7F2EAB6-F7F6-4C52-BABC-B0A4BB80E6E4}"/>
            </a:ext>
          </a:extLst>
        </xdr:cNvPr>
        <xdr:cNvSpPr txBox="1"/>
      </xdr:nvSpPr>
      <xdr:spPr>
        <a:xfrm>
          <a:off x="10922000" y="81153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１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部５位　田代</a:t>
          </a:r>
          <a:endParaRPr kumimoji="1" lang="en-US" altLang="ja-JP" sz="1100"/>
        </a:p>
      </xdr:txBody>
    </xdr:sp>
    <xdr:clientData/>
  </xdr:twoCellAnchor>
  <xdr:twoCellAnchor>
    <xdr:from>
      <xdr:col>9</xdr:col>
      <xdr:colOff>114300</xdr:colOff>
      <xdr:row>139</xdr:row>
      <xdr:rowOff>0</xdr:rowOff>
    </xdr:from>
    <xdr:to>
      <xdr:col>10</xdr:col>
      <xdr:colOff>202034</xdr:colOff>
      <xdr:row>145</xdr:row>
      <xdr:rowOff>150621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181B0E06-A1F7-452A-8541-E6A7A46E4DB9}"/>
            </a:ext>
          </a:extLst>
        </xdr:cNvPr>
        <xdr:cNvSpPr txBox="1"/>
      </xdr:nvSpPr>
      <xdr:spPr>
        <a:xfrm>
          <a:off x="11861800" y="81026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部１位　フジ</a:t>
          </a:r>
          <a:endParaRPr kumimoji="1" lang="en-US" altLang="ja-JP" sz="1100"/>
        </a:p>
      </xdr:txBody>
    </xdr:sp>
    <xdr:clientData/>
  </xdr:twoCellAnchor>
  <xdr:twoCellAnchor>
    <xdr:from>
      <xdr:col>11</xdr:col>
      <xdr:colOff>114300</xdr:colOff>
      <xdr:row>139</xdr:row>
      <xdr:rowOff>0</xdr:rowOff>
    </xdr:from>
    <xdr:to>
      <xdr:col>12</xdr:col>
      <xdr:colOff>202034</xdr:colOff>
      <xdr:row>145</xdr:row>
      <xdr:rowOff>150621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B7AA1CA-23C5-48A8-9463-B03BEE569655}"/>
            </a:ext>
          </a:extLst>
        </xdr:cNvPr>
        <xdr:cNvSpPr txBox="1"/>
      </xdr:nvSpPr>
      <xdr:spPr>
        <a:xfrm>
          <a:off x="12496800" y="81026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部２位　港</a:t>
          </a:r>
          <a:endParaRPr kumimoji="1" lang="en-US" altLang="ja-JP" sz="1100"/>
        </a:p>
      </xdr:txBody>
    </xdr:sp>
    <xdr:clientData/>
  </xdr:twoCellAnchor>
  <xdr:twoCellAnchor>
    <xdr:from>
      <xdr:col>13</xdr:col>
      <xdr:colOff>127000</xdr:colOff>
      <xdr:row>139</xdr:row>
      <xdr:rowOff>0</xdr:rowOff>
    </xdr:from>
    <xdr:to>
      <xdr:col>14</xdr:col>
      <xdr:colOff>214734</xdr:colOff>
      <xdr:row>145</xdr:row>
      <xdr:rowOff>150621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3E63554-938C-4994-9C27-4453901D7EE4}"/>
            </a:ext>
          </a:extLst>
        </xdr:cNvPr>
        <xdr:cNvSpPr txBox="1"/>
      </xdr:nvSpPr>
      <xdr:spPr>
        <a:xfrm>
          <a:off x="13144500" y="81026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１</a:t>
          </a:r>
          <a:r>
            <a:rPr kumimoji="1" lang="ja-JP" altLang="en-US" sz="1100" b="0" baseline="0">
              <a:ln>
                <a:noFill/>
              </a:ln>
              <a:solidFill>
                <a:schemeClr val="tx1"/>
              </a:solidFill>
              <a:effectLst/>
            </a:rPr>
            <a:t>部６位　立田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112889</xdr:colOff>
      <xdr:row>116</xdr:row>
      <xdr:rowOff>0</xdr:rowOff>
    </xdr:from>
    <xdr:to>
      <xdr:col>5</xdr:col>
      <xdr:colOff>200623</xdr:colOff>
      <xdr:row>122</xdr:row>
      <xdr:rowOff>150621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6BA6E5C-C313-46CB-B907-B89E7BBC0C57}"/>
            </a:ext>
          </a:extLst>
        </xdr:cNvPr>
        <xdr:cNvSpPr txBox="1"/>
      </xdr:nvSpPr>
      <xdr:spPr>
        <a:xfrm>
          <a:off x="10272889" y="45720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部３位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139700</xdr:colOff>
      <xdr:row>116</xdr:row>
      <xdr:rowOff>12700</xdr:rowOff>
    </xdr:from>
    <xdr:to>
      <xdr:col>3</xdr:col>
      <xdr:colOff>227434</xdr:colOff>
      <xdr:row>122</xdr:row>
      <xdr:rowOff>163321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CDE7487-DED4-4DE8-8ACB-0599D81B4883}"/>
            </a:ext>
          </a:extLst>
        </xdr:cNvPr>
        <xdr:cNvSpPr txBox="1"/>
      </xdr:nvSpPr>
      <xdr:spPr>
        <a:xfrm>
          <a:off x="9664700" y="45847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部４位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114300</xdr:colOff>
      <xdr:row>130</xdr:row>
      <xdr:rowOff>12700</xdr:rowOff>
    </xdr:from>
    <xdr:to>
      <xdr:col>3</xdr:col>
      <xdr:colOff>202034</xdr:colOff>
      <xdr:row>136</xdr:row>
      <xdr:rowOff>163321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B31E3A2-D94C-4855-B52A-446D7E8AE9E0}"/>
            </a:ext>
          </a:extLst>
        </xdr:cNvPr>
        <xdr:cNvSpPr txBox="1"/>
      </xdr:nvSpPr>
      <xdr:spPr>
        <a:xfrm>
          <a:off x="9639300" y="81407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部２位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127000</xdr:colOff>
      <xdr:row>130</xdr:row>
      <xdr:rowOff>12700</xdr:rowOff>
    </xdr:from>
    <xdr:to>
      <xdr:col>5</xdr:col>
      <xdr:colOff>214734</xdr:colOff>
      <xdr:row>136</xdr:row>
      <xdr:rowOff>163321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8487AE7-5D74-4044-9EE7-D37A961184F8}"/>
            </a:ext>
          </a:extLst>
        </xdr:cNvPr>
        <xdr:cNvSpPr txBox="1"/>
      </xdr:nvSpPr>
      <xdr:spPr>
        <a:xfrm>
          <a:off x="10287000" y="81407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部１位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127000</xdr:colOff>
      <xdr:row>130</xdr:row>
      <xdr:rowOff>12700</xdr:rowOff>
    </xdr:from>
    <xdr:to>
      <xdr:col>7</xdr:col>
      <xdr:colOff>214734</xdr:colOff>
      <xdr:row>136</xdr:row>
      <xdr:rowOff>163321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00A6343-964E-4BBC-A15A-2EB26DCE1066}"/>
            </a:ext>
          </a:extLst>
        </xdr:cNvPr>
        <xdr:cNvSpPr txBox="1"/>
      </xdr:nvSpPr>
      <xdr:spPr>
        <a:xfrm>
          <a:off x="10922000" y="81407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１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部５位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114300</xdr:colOff>
      <xdr:row>130</xdr:row>
      <xdr:rowOff>0</xdr:rowOff>
    </xdr:from>
    <xdr:to>
      <xdr:col>10</xdr:col>
      <xdr:colOff>202034</xdr:colOff>
      <xdr:row>136</xdr:row>
      <xdr:rowOff>150621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22C8980-932F-4618-A8B6-C0D4339C1600}"/>
            </a:ext>
          </a:extLst>
        </xdr:cNvPr>
        <xdr:cNvSpPr txBox="1"/>
      </xdr:nvSpPr>
      <xdr:spPr>
        <a:xfrm>
          <a:off x="11861800" y="81280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部１位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114300</xdr:colOff>
      <xdr:row>130</xdr:row>
      <xdr:rowOff>0</xdr:rowOff>
    </xdr:from>
    <xdr:to>
      <xdr:col>12</xdr:col>
      <xdr:colOff>202034</xdr:colOff>
      <xdr:row>136</xdr:row>
      <xdr:rowOff>150621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16640F3-BA51-4232-B0AD-53B46C103EA9}"/>
            </a:ext>
          </a:extLst>
        </xdr:cNvPr>
        <xdr:cNvSpPr txBox="1"/>
      </xdr:nvSpPr>
      <xdr:spPr>
        <a:xfrm>
          <a:off x="12496800" y="81280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部２位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127000</xdr:colOff>
      <xdr:row>130</xdr:row>
      <xdr:rowOff>0</xdr:rowOff>
    </xdr:from>
    <xdr:to>
      <xdr:col>14</xdr:col>
      <xdr:colOff>214734</xdr:colOff>
      <xdr:row>136</xdr:row>
      <xdr:rowOff>150621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F28D8A4-915D-4231-BBE8-DA32FF2AD286}"/>
            </a:ext>
          </a:extLst>
        </xdr:cNvPr>
        <xdr:cNvSpPr txBox="1"/>
      </xdr:nvSpPr>
      <xdr:spPr>
        <a:xfrm>
          <a:off x="13144500" y="81280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　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１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部６位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112889</xdr:colOff>
      <xdr:row>116</xdr:row>
      <xdr:rowOff>0</xdr:rowOff>
    </xdr:from>
    <xdr:to>
      <xdr:col>5</xdr:col>
      <xdr:colOff>200623</xdr:colOff>
      <xdr:row>122</xdr:row>
      <xdr:rowOff>150621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4F20765-E970-4F7C-8992-AB027850BFE0}"/>
            </a:ext>
          </a:extLst>
        </xdr:cNvPr>
        <xdr:cNvSpPr txBox="1"/>
      </xdr:nvSpPr>
      <xdr:spPr>
        <a:xfrm>
          <a:off x="10272889" y="45720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部３位　ライジング</a:t>
          </a:r>
          <a:endParaRPr kumimoji="1" lang="en-US" altLang="ja-JP" sz="1100" b="0" baseline="0">
            <a:ln>
              <a:noFill/>
            </a:ln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2</xdr:col>
      <xdr:colOff>139700</xdr:colOff>
      <xdr:row>116</xdr:row>
      <xdr:rowOff>12700</xdr:rowOff>
    </xdr:from>
    <xdr:to>
      <xdr:col>3</xdr:col>
      <xdr:colOff>227434</xdr:colOff>
      <xdr:row>122</xdr:row>
      <xdr:rowOff>163321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E36CB5A-B3F1-472D-8070-D7ADF45AC04D}"/>
            </a:ext>
          </a:extLst>
        </xdr:cNvPr>
        <xdr:cNvSpPr txBox="1"/>
      </xdr:nvSpPr>
      <xdr:spPr>
        <a:xfrm>
          <a:off x="9664700" y="45847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部４位　名古屋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114300</xdr:colOff>
      <xdr:row>130</xdr:row>
      <xdr:rowOff>12700</xdr:rowOff>
    </xdr:from>
    <xdr:to>
      <xdr:col>3</xdr:col>
      <xdr:colOff>202034</xdr:colOff>
      <xdr:row>136</xdr:row>
      <xdr:rowOff>163321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F1BA607-5FF9-4314-9312-6B3DAEA2B341}"/>
            </a:ext>
          </a:extLst>
        </xdr:cNvPr>
        <xdr:cNvSpPr txBox="1"/>
      </xdr:nvSpPr>
      <xdr:spPr>
        <a:xfrm>
          <a:off x="9639300" y="81407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部２位　滝ノ水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127000</xdr:colOff>
      <xdr:row>130</xdr:row>
      <xdr:rowOff>12700</xdr:rowOff>
    </xdr:from>
    <xdr:to>
      <xdr:col>5</xdr:col>
      <xdr:colOff>214734</xdr:colOff>
      <xdr:row>136</xdr:row>
      <xdr:rowOff>163321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DDDFE8D-4D4D-4C74-8E79-E6898B29FE21}"/>
            </a:ext>
          </a:extLst>
        </xdr:cNvPr>
        <xdr:cNvSpPr txBox="1"/>
      </xdr:nvSpPr>
      <xdr:spPr>
        <a:xfrm>
          <a:off x="10287000" y="81407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部１位　フジ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127000</xdr:colOff>
      <xdr:row>130</xdr:row>
      <xdr:rowOff>12700</xdr:rowOff>
    </xdr:from>
    <xdr:to>
      <xdr:col>7</xdr:col>
      <xdr:colOff>214734</xdr:colOff>
      <xdr:row>136</xdr:row>
      <xdr:rowOff>163321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7C9269F-C3C9-403F-B230-EF3CB9F67E86}"/>
            </a:ext>
          </a:extLst>
        </xdr:cNvPr>
        <xdr:cNvSpPr txBox="1"/>
      </xdr:nvSpPr>
      <xdr:spPr>
        <a:xfrm>
          <a:off x="10922000" y="81407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１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部５位　知多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114300</xdr:colOff>
      <xdr:row>130</xdr:row>
      <xdr:rowOff>0</xdr:rowOff>
    </xdr:from>
    <xdr:to>
      <xdr:col>10</xdr:col>
      <xdr:colOff>202034</xdr:colOff>
      <xdr:row>136</xdr:row>
      <xdr:rowOff>150621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7F35C3-FDB0-4AAF-B6CA-1BAE31A6E0CC}"/>
            </a:ext>
          </a:extLst>
        </xdr:cNvPr>
        <xdr:cNvSpPr txBox="1"/>
      </xdr:nvSpPr>
      <xdr:spPr>
        <a:xfrm>
          <a:off x="11861800" y="81280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部１位　瀬戸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114300</xdr:colOff>
      <xdr:row>130</xdr:row>
      <xdr:rowOff>0</xdr:rowOff>
    </xdr:from>
    <xdr:to>
      <xdr:col>12</xdr:col>
      <xdr:colOff>202034</xdr:colOff>
      <xdr:row>136</xdr:row>
      <xdr:rowOff>150621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EB01FD2-7ABE-46D9-A063-B0D9C4C4C9FF}"/>
            </a:ext>
          </a:extLst>
        </xdr:cNvPr>
        <xdr:cNvSpPr txBox="1"/>
      </xdr:nvSpPr>
      <xdr:spPr>
        <a:xfrm>
          <a:off x="12496800" y="81280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部２位　田代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127000</xdr:colOff>
      <xdr:row>130</xdr:row>
      <xdr:rowOff>0</xdr:rowOff>
    </xdr:from>
    <xdr:to>
      <xdr:col>14</xdr:col>
      <xdr:colOff>214734</xdr:colOff>
      <xdr:row>136</xdr:row>
      <xdr:rowOff>150621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318BA46B-ABEA-4612-BA7C-6E8FE2F21D58}"/>
            </a:ext>
          </a:extLst>
        </xdr:cNvPr>
        <xdr:cNvSpPr txBox="1"/>
      </xdr:nvSpPr>
      <xdr:spPr>
        <a:xfrm>
          <a:off x="13144500" y="8128000"/>
          <a:ext cx="405234" cy="16746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0"/>
        <a:lstStyle/>
        <a:p>
          <a:pPr marL="0" indent="0">
            <a:buFontTx/>
            <a:buNone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１</a:t>
          </a:r>
          <a:r>
            <a:rPr kumimoji="1" lang="ja-JP" altLang="en-US" sz="1100" b="0" baseline="0">
              <a:ln>
                <a:noFill/>
              </a:ln>
              <a:solidFill>
                <a:srgbClr val="FF0000"/>
              </a:solidFill>
              <a:effectLst/>
            </a:rPr>
            <a:t>部６位　日進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25"/>
  <sheetViews>
    <sheetView showGridLines="0" zoomScaleNormal="100" workbookViewId="0"/>
  </sheetViews>
  <sheetFormatPr defaultColWidth="4.25" defaultRowHeight="24" x14ac:dyDescent="0.4"/>
  <cols>
    <col min="1" max="16384" width="4.25" style="10"/>
  </cols>
  <sheetData>
    <row r="1" spans="2:30" ht="27" customHeight="1" x14ac:dyDescent="0.4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30" ht="27" customHeight="1" x14ac:dyDescent="0.4"/>
    <row r="3" spans="2:30" ht="27" customHeight="1" x14ac:dyDescent="0.4">
      <c r="B3" s="10" t="s">
        <v>1</v>
      </c>
    </row>
    <row r="4" spans="2:30" ht="27" customHeight="1" x14ac:dyDescent="0.4">
      <c r="B4" s="72" t="s">
        <v>2</v>
      </c>
      <c r="C4" s="73"/>
      <c r="D4" s="74"/>
      <c r="H4" s="72" t="s">
        <v>3</v>
      </c>
      <c r="I4" s="73"/>
      <c r="J4" s="74"/>
      <c r="N4" s="72" t="s">
        <v>4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4"/>
    </row>
    <row r="5" spans="2:30" ht="27" customHeight="1" x14ac:dyDescent="0.4">
      <c r="B5" s="78" t="s">
        <v>5</v>
      </c>
      <c r="C5" s="75"/>
      <c r="D5" s="79"/>
      <c r="H5" s="78" t="s">
        <v>6</v>
      </c>
      <c r="I5" s="75"/>
      <c r="J5" s="79"/>
      <c r="N5" s="16"/>
      <c r="O5" s="75" t="s">
        <v>7</v>
      </c>
      <c r="P5" s="75"/>
      <c r="Q5" s="75"/>
      <c r="R5" s="14"/>
      <c r="S5" s="75" t="s">
        <v>8</v>
      </c>
      <c r="T5" s="75"/>
      <c r="U5" s="75"/>
      <c r="V5" s="14"/>
      <c r="W5" s="75" t="s">
        <v>9</v>
      </c>
      <c r="X5" s="75"/>
      <c r="Y5" s="75"/>
      <c r="Z5" s="75"/>
      <c r="AA5" s="75" t="s">
        <v>10</v>
      </c>
      <c r="AB5" s="75"/>
      <c r="AC5" s="75"/>
      <c r="AD5" s="79"/>
    </row>
    <row r="6" spans="2:30" ht="27" customHeight="1" x14ac:dyDescent="0.4">
      <c r="B6" s="80" t="s">
        <v>11</v>
      </c>
      <c r="C6" s="70"/>
      <c r="D6" s="81"/>
      <c r="H6" s="80" t="s">
        <v>12</v>
      </c>
      <c r="I6" s="70"/>
      <c r="J6" s="81"/>
      <c r="N6" s="15"/>
      <c r="O6" s="70" t="s">
        <v>13</v>
      </c>
      <c r="P6" s="70"/>
      <c r="Q6" s="70"/>
      <c r="S6" s="70" t="s">
        <v>14</v>
      </c>
      <c r="T6" s="70"/>
      <c r="U6" s="70"/>
      <c r="W6" s="70" t="s">
        <v>15</v>
      </c>
      <c r="X6" s="70"/>
      <c r="Y6" s="70"/>
      <c r="Z6" s="70"/>
      <c r="AA6" s="70"/>
      <c r="AB6" s="70"/>
      <c r="AC6" s="70"/>
      <c r="AD6" s="81"/>
    </row>
    <row r="7" spans="2:30" ht="27" customHeight="1" x14ac:dyDescent="0.4">
      <c r="B7" s="80" t="s">
        <v>16</v>
      </c>
      <c r="C7" s="70"/>
      <c r="D7" s="81"/>
      <c r="H7" s="80" t="s">
        <v>17</v>
      </c>
      <c r="I7" s="70"/>
      <c r="J7" s="81"/>
      <c r="N7" s="15"/>
      <c r="O7" s="70" t="s">
        <v>18</v>
      </c>
      <c r="P7" s="70"/>
      <c r="Q7" s="70"/>
      <c r="S7" s="70" t="s">
        <v>19</v>
      </c>
      <c r="T7" s="70"/>
      <c r="U7" s="70"/>
      <c r="W7" s="70" t="s">
        <v>20</v>
      </c>
      <c r="X7" s="70"/>
      <c r="Y7" s="70"/>
      <c r="Z7" s="70"/>
      <c r="AA7" s="70"/>
      <c r="AB7" s="70"/>
      <c r="AC7" s="70"/>
      <c r="AD7" s="81"/>
    </row>
    <row r="8" spans="2:30" ht="27" customHeight="1" x14ac:dyDescent="0.4">
      <c r="B8" s="80" t="s">
        <v>21</v>
      </c>
      <c r="C8" s="70"/>
      <c r="D8" s="81"/>
      <c r="H8" s="80" t="s">
        <v>22</v>
      </c>
      <c r="I8" s="70"/>
      <c r="J8" s="81"/>
      <c r="N8" s="15"/>
      <c r="O8" s="70" t="s">
        <v>23</v>
      </c>
      <c r="P8" s="70"/>
      <c r="Q8" s="70"/>
      <c r="S8" s="70" t="s">
        <v>24</v>
      </c>
      <c r="T8" s="70"/>
      <c r="U8" s="70"/>
      <c r="W8" s="70" t="s">
        <v>25</v>
      </c>
      <c r="X8" s="70"/>
      <c r="Y8" s="70"/>
      <c r="AA8" s="70"/>
      <c r="AB8" s="70"/>
      <c r="AC8" s="70"/>
      <c r="AD8" s="12"/>
    </row>
    <row r="9" spans="2:30" ht="27" customHeight="1" x14ac:dyDescent="0.4">
      <c r="B9" s="80" t="s">
        <v>26</v>
      </c>
      <c r="C9" s="70"/>
      <c r="D9" s="81"/>
      <c r="H9" s="80" t="s">
        <v>27</v>
      </c>
      <c r="I9" s="70"/>
      <c r="J9" s="81"/>
      <c r="N9" s="41"/>
      <c r="O9" s="70" t="s">
        <v>28</v>
      </c>
      <c r="P9" s="70"/>
      <c r="Q9" s="70"/>
      <c r="S9" s="70" t="s">
        <v>29</v>
      </c>
      <c r="T9" s="70"/>
      <c r="U9" s="70"/>
      <c r="W9" s="70" t="s">
        <v>30</v>
      </c>
      <c r="X9" s="70"/>
      <c r="Y9" s="70"/>
      <c r="AA9" s="70"/>
      <c r="AB9" s="70"/>
      <c r="AC9" s="70"/>
      <c r="AD9" s="12"/>
    </row>
    <row r="10" spans="2:30" ht="27" customHeight="1" x14ac:dyDescent="0.4">
      <c r="B10" s="84" t="s">
        <v>31</v>
      </c>
      <c r="C10" s="71"/>
      <c r="D10" s="85"/>
      <c r="H10" s="84" t="s">
        <v>32</v>
      </c>
      <c r="I10" s="71"/>
      <c r="J10" s="85"/>
      <c r="N10" s="42"/>
      <c r="O10" s="71" t="s">
        <v>33</v>
      </c>
      <c r="P10" s="71"/>
      <c r="Q10" s="71"/>
      <c r="R10" s="11"/>
      <c r="S10" s="71" t="s">
        <v>34</v>
      </c>
      <c r="T10" s="71"/>
      <c r="U10" s="71"/>
      <c r="V10" s="11"/>
      <c r="W10" s="71" t="s">
        <v>35</v>
      </c>
      <c r="X10" s="71"/>
      <c r="Y10" s="71"/>
      <c r="Z10" s="11"/>
      <c r="AA10" s="71"/>
      <c r="AB10" s="71"/>
      <c r="AC10" s="71"/>
      <c r="AD10" s="13"/>
    </row>
    <row r="11" spans="2:30" ht="27" customHeight="1" x14ac:dyDescent="0.4"/>
    <row r="12" spans="2:30" ht="27" customHeight="1" x14ac:dyDescent="0.4">
      <c r="B12" s="10" t="s">
        <v>36</v>
      </c>
    </row>
    <row r="13" spans="2:30" ht="27" customHeight="1" x14ac:dyDescent="0.4">
      <c r="B13" s="72" t="s">
        <v>2</v>
      </c>
      <c r="C13" s="73"/>
      <c r="D13" s="74"/>
      <c r="H13" s="72" t="s">
        <v>3</v>
      </c>
      <c r="I13" s="73"/>
      <c r="J13" s="74"/>
      <c r="N13" s="72" t="s">
        <v>4</v>
      </c>
      <c r="O13" s="73"/>
      <c r="P13" s="73"/>
      <c r="Q13" s="73"/>
      <c r="R13" s="73"/>
      <c r="S13" s="73"/>
      <c r="T13" s="73"/>
      <c r="U13" s="73"/>
      <c r="V13" s="74"/>
    </row>
    <row r="14" spans="2:30" ht="27" customHeight="1" x14ac:dyDescent="0.4">
      <c r="B14" s="82" t="s">
        <v>37</v>
      </c>
      <c r="C14" s="69"/>
      <c r="D14" s="83"/>
      <c r="H14" s="82" t="s">
        <v>38</v>
      </c>
      <c r="I14" s="69"/>
      <c r="J14" s="83"/>
      <c r="N14" s="16"/>
      <c r="O14" s="69" t="s">
        <v>9</v>
      </c>
      <c r="P14" s="69"/>
      <c r="Q14" s="69"/>
      <c r="R14" s="18"/>
      <c r="S14" s="69" t="s">
        <v>39</v>
      </c>
      <c r="T14" s="69"/>
      <c r="U14" s="69"/>
      <c r="V14" s="17"/>
    </row>
    <row r="15" spans="2:30" ht="27" customHeight="1" x14ac:dyDescent="0.4">
      <c r="B15" s="76" t="s">
        <v>40</v>
      </c>
      <c r="C15" s="67"/>
      <c r="D15" s="77"/>
      <c r="H15" s="76" t="s">
        <v>27</v>
      </c>
      <c r="I15" s="67"/>
      <c r="J15" s="77"/>
      <c r="N15" s="15"/>
      <c r="O15" s="67" t="s">
        <v>22</v>
      </c>
      <c r="P15" s="67"/>
      <c r="Q15" s="67"/>
      <c r="R15" s="20"/>
      <c r="S15" s="67" t="s">
        <v>41</v>
      </c>
      <c r="T15" s="67"/>
      <c r="U15" s="67"/>
      <c r="V15" s="12"/>
    </row>
    <row r="16" spans="2:30" ht="27" customHeight="1" x14ac:dyDescent="0.4">
      <c r="B16" s="76" t="s">
        <v>34</v>
      </c>
      <c r="C16" s="67"/>
      <c r="D16" s="77"/>
      <c r="H16" s="76" t="s">
        <v>42</v>
      </c>
      <c r="I16" s="67"/>
      <c r="J16" s="77"/>
      <c r="N16" s="15"/>
      <c r="O16" s="67" t="s">
        <v>14</v>
      </c>
      <c r="P16" s="67"/>
      <c r="Q16" s="67"/>
      <c r="R16" s="20"/>
      <c r="S16" s="67" t="s">
        <v>18</v>
      </c>
      <c r="T16" s="67"/>
      <c r="U16" s="67"/>
      <c r="V16" s="12"/>
    </row>
    <row r="17" spans="2:22" ht="27" customHeight="1" x14ac:dyDescent="0.4">
      <c r="B17" s="76" t="s">
        <v>26</v>
      </c>
      <c r="C17" s="67"/>
      <c r="D17" s="77"/>
      <c r="H17" s="76" t="s">
        <v>43</v>
      </c>
      <c r="I17" s="67"/>
      <c r="J17" s="77"/>
      <c r="N17" s="15"/>
      <c r="O17" s="67" t="s">
        <v>21</v>
      </c>
      <c r="P17" s="67"/>
      <c r="Q17" s="67"/>
      <c r="R17" s="20"/>
      <c r="S17" s="67" t="s">
        <v>12</v>
      </c>
      <c r="T17" s="67"/>
      <c r="U17" s="67"/>
      <c r="V17" s="12"/>
    </row>
    <row r="18" spans="2:22" ht="27" customHeight="1" x14ac:dyDescent="0.4">
      <c r="B18" s="76" t="s">
        <v>44</v>
      </c>
      <c r="C18" s="67"/>
      <c r="D18" s="77"/>
      <c r="H18" s="76" t="s">
        <v>17</v>
      </c>
      <c r="I18" s="67"/>
      <c r="J18" s="77"/>
      <c r="N18" s="41"/>
      <c r="O18" s="67" t="s">
        <v>15</v>
      </c>
      <c r="P18" s="67"/>
      <c r="Q18" s="67"/>
      <c r="R18" s="20"/>
      <c r="S18" s="67" t="s">
        <v>45</v>
      </c>
      <c r="T18" s="67"/>
      <c r="U18" s="67"/>
      <c r="V18" s="12"/>
    </row>
    <row r="19" spans="2:22" ht="27" customHeight="1" x14ac:dyDescent="0.4">
      <c r="B19" s="86" t="s">
        <v>31</v>
      </c>
      <c r="C19" s="68"/>
      <c r="D19" s="87"/>
      <c r="H19" s="86" t="s">
        <v>19</v>
      </c>
      <c r="I19" s="68"/>
      <c r="J19" s="87"/>
      <c r="N19" s="42"/>
      <c r="O19" s="68" t="s">
        <v>8</v>
      </c>
      <c r="P19" s="68"/>
      <c r="Q19" s="68"/>
      <c r="R19" s="19"/>
      <c r="S19" s="68"/>
      <c r="T19" s="68"/>
      <c r="U19" s="68"/>
      <c r="V19" s="13"/>
    </row>
    <row r="20" spans="2:22" ht="27" customHeight="1" x14ac:dyDescent="0.4"/>
    <row r="21" spans="2:22" ht="27" customHeight="1" x14ac:dyDescent="0.4"/>
    <row r="22" spans="2:22" ht="27" customHeight="1" x14ac:dyDescent="0.4"/>
    <row r="23" spans="2:22" ht="27" customHeight="1" x14ac:dyDescent="0.4"/>
    <row r="24" spans="2:22" ht="27" customHeight="1" x14ac:dyDescent="0.4"/>
    <row r="25" spans="2:22" ht="27" customHeight="1" x14ac:dyDescent="0.4"/>
  </sheetData>
  <mergeCells count="69">
    <mergeCell ref="B19:D19"/>
    <mergeCell ref="AA9:AC9"/>
    <mergeCell ref="AA10:AC10"/>
    <mergeCell ref="N4:AD4"/>
    <mergeCell ref="O5:Q5"/>
    <mergeCell ref="AD5:AD7"/>
    <mergeCell ref="AA6:AC6"/>
    <mergeCell ref="AA7:AC7"/>
    <mergeCell ref="AA8:AC8"/>
    <mergeCell ref="H19:J19"/>
    <mergeCell ref="Z5:Z7"/>
    <mergeCell ref="B8:D8"/>
    <mergeCell ref="B9:D9"/>
    <mergeCell ref="B10:D10"/>
    <mergeCell ref="H8:J8"/>
    <mergeCell ref="H9:J9"/>
    <mergeCell ref="B14:D14"/>
    <mergeCell ref="H14:J14"/>
    <mergeCell ref="H10:J10"/>
    <mergeCell ref="B13:D13"/>
    <mergeCell ref="H13:J13"/>
    <mergeCell ref="B5:D5"/>
    <mergeCell ref="B6:D6"/>
    <mergeCell ref="B7:D7"/>
    <mergeCell ref="H5:J5"/>
    <mergeCell ref="B1:R1"/>
    <mergeCell ref="B4:D4"/>
    <mergeCell ref="H4:J4"/>
    <mergeCell ref="H6:J6"/>
    <mergeCell ref="H7:J7"/>
    <mergeCell ref="B15:D15"/>
    <mergeCell ref="B16:D16"/>
    <mergeCell ref="B17:D17"/>
    <mergeCell ref="B18:D18"/>
    <mergeCell ref="H15:J15"/>
    <mergeCell ref="H16:J16"/>
    <mergeCell ref="H17:J17"/>
    <mergeCell ref="H18:J18"/>
    <mergeCell ref="AA5:AC5"/>
    <mergeCell ref="S5:U5"/>
    <mergeCell ref="O10:Q10"/>
    <mergeCell ref="O9:Q9"/>
    <mergeCell ref="S9:U9"/>
    <mergeCell ref="W6:Y6"/>
    <mergeCell ref="W7:Y7"/>
    <mergeCell ref="O6:Q6"/>
    <mergeCell ref="S8:U8"/>
    <mergeCell ref="O8:Q8"/>
    <mergeCell ref="W5:Y5"/>
    <mergeCell ref="S6:U6"/>
    <mergeCell ref="O7:Q7"/>
    <mergeCell ref="S7:U7"/>
    <mergeCell ref="W9:Y9"/>
    <mergeCell ref="O14:Q14"/>
    <mergeCell ref="O16:Q16"/>
    <mergeCell ref="W8:Y8"/>
    <mergeCell ref="O17:Q17"/>
    <mergeCell ref="S17:U17"/>
    <mergeCell ref="S14:U14"/>
    <mergeCell ref="S10:U10"/>
    <mergeCell ref="W10:Y10"/>
    <mergeCell ref="N13:V13"/>
    <mergeCell ref="S16:U16"/>
    <mergeCell ref="S15:U15"/>
    <mergeCell ref="S18:U18"/>
    <mergeCell ref="O19:Q19"/>
    <mergeCell ref="O15:Q15"/>
    <mergeCell ref="O18:Q18"/>
    <mergeCell ref="S19:U19"/>
  </mergeCells>
  <phoneticPr fontId="12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KM30"/>
  <sheetViews>
    <sheetView showGridLines="0" workbookViewId="0">
      <selection activeCell="L13" sqref="L13:N13"/>
    </sheetView>
  </sheetViews>
  <sheetFormatPr defaultColWidth="4.25" defaultRowHeight="18.75" x14ac:dyDescent="0.4"/>
  <cols>
    <col min="1" max="1" width="4.25" style="22"/>
    <col min="2" max="975" width="4.25" style="21"/>
    <col min="976" max="16384" width="4.25" style="22"/>
  </cols>
  <sheetData>
    <row r="1" spans="2:975" ht="20.100000000000001" customHeight="1" x14ac:dyDescent="0.4">
      <c r="B1" s="422" t="s">
        <v>274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269</v>
      </c>
      <c r="N1" s="423"/>
      <c r="O1" s="423"/>
      <c r="P1" s="423"/>
      <c r="Q1" s="423"/>
      <c r="R1" s="423"/>
      <c r="S1" s="24"/>
    </row>
    <row r="2" spans="2:975" ht="20.100000000000001" customHeight="1" x14ac:dyDescent="0.4">
      <c r="B2" s="423" t="s">
        <v>216</v>
      </c>
      <c r="C2" s="423"/>
      <c r="D2" s="423"/>
      <c r="E2" s="422" t="s">
        <v>275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KM2" s="22"/>
    </row>
    <row r="3" spans="2:975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KM3" s="22"/>
    </row>
    <row r="4" spans="2:975" ht="20.100000000000001" customHeight="1" thickBot="1" x14ac:dyDescent="0.45">
      <c r="B4" s="426" t="s">
        <v>218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KM4" s="22"/>
    </row>
    <row r="5" spans="2:975" ht="20.100000000000001" customHeight="1" thickBot="1" x14ac:dyDescent="0.45">
      <c r="B5" s="429">
        <v>1</v>
      </c>
      <c r="C5" s="431">
        <v>0.40972222222222199</v>
      </c>
      <c r="D5" s="432"/>
      <c r="E5" s="433" t="s">
        <v>15</v>
      </c>
      <c r="F5" s="434"/>
      <c r="G5" s="434"/>
      <c r="H5" s="52">
        <v>53</v>
      </c>
      <c r="I5" s="434" t="s">
        <v>276</v>
      </c>
      <c r="J5" s="434"/>
      <c r="K5" s="435"/>
      <c r="L5" s="433" t="s">
        <v>248</v>
      </c>
      <c r="M5" s="434"/>
      <c r="N5" s="434"/>
      <c r="O5" s="52">
        <v>54</v>
      </c>
      <c r="P5" s="434" t="s">
        <v>25</v>
      </c>
      <c r="Q5" s="434"/>
      <c r="R5" s="435"/>
      <c r="AKM5" s="22"/>
    </row>
    <row r="6" spans="2:975" ht="20.100000000000001" customHeight="1" thickBot="1" x14ac:dyDescent="0.45">
      <c r="B6" s="430"/>
      <c r="C6" s="439" t="s">
        <v>223</v>
      </c>
      <c r="D6" s="440"/>
      <c r="E6" s="441">
        <v>27</v>
      </c>
      <c r="F6" s="442"/>
      <c r="G6" s="442"/>
      <c r="H6" s="28"/>
      <c r="I6" s="442">
        <v>30</v>
      </c>
      <c r="J6" s="442"/>
      <c r="K6" s="443"/>
      <c r="L6" s="441">
        <v>64</v>
      </c>
      <c r="M6" s="442"/>
      <c r="N6" s="442"/>
      <c r="O6" s="28"/>
      <c r="P6" s="442">
        <v>11</v>
      </c>
      <c r="Q6" s="442"/>
      <c r="R6" s="443"/>
      <c r="AKM6" s="22"/>
    </row>
    <row r="7" spans="2:975" ht="20.100000000000001" customHeight="1" thickBot="1" x14ac:dyDescent="0.45">
      <c r="B7" s="430"/>
      <c r="C7" s="444" t="s">
        <v>224</v>
      </c>
      <c r="D7" s="445"/>
      <c r="E7" s="446" t="str">
        <f>I13</f>
        <v>常滑</v>
      </c>
      <c r="F7" s="447"/>
      <c r="G7" s="447"/>
      <c r="H7" s="447"/>
      <c r="I7" s="447"/>
      <c r="J7" s="447"/>
      <c r="K7" s="448"/>
      <c r="L7" s="446" t="str">
        <f>L13</f>
        <v>森東</v>
      </c>
      <c r="M7" s="447"/>
      <c r="N7" s="447"/>
      <c r="O7" s="447"/>
      <c r="P7" s="447"/>
      <c r="Q7" s="447"/>
      <c r="R7" s="448"/>
      <c r="AKM7" s="22"/>
    </row>
    <row r="8" spans="2:975" ht="20.100000000000001" customHeight="1" thickBot="1" x14ac:dyDescent="0.45">
      <c r="B8" s="430"/>
      <c r="C8" s="452" t="s">
        <v>225</v>
      </c>
      <c r="D8" s="453"/>
      <c r="E8" s="462" t="s">
        <v>29</v>
      </c>
      <c r="F8" s="463"/>
      <c r="G8" s="463"/>
      <c r="H8" s="25"/>
      <c r="I8" s="464" t="s">
        <v>263</v>
      </c>
      <c r="J8" s="464"/>
      <c r="K8" s="465"/>
      <c r="L8" s="462" t="s">
        <v>277</v>
      </c>
      <c r="M8" s="463"/>
      <c r="N8" s="463"/>
      <c r="O8" s="25"/>
      <c r="P8" s="464" t="s">
        <v>14</v>
      </c>
      <c r="Q8" s="464"/>
      <c r="R8" s="465"/>
      <c r="AKM8" s="22"/>
    </row>
    <row r="9" spans="2:975" ht="20.100000000000001" customHeight="1" thickBot="1" x14ac:dyDescent="0.45">
      <c r="B9" s="430">
        <v>2</v>
      </c>
      <c r="C9" s="431">
        <v>0.45833333333333331</v>
      </c>
      <c r="D9" s="432"/>
      <c r="E9" s="433" t="s">
        <v>105</v>
      </c>
      <c r="F9" s="434"/>
      <c r="G9" s="434"/>
      <c r="H9" s="52">
        <v>55</v>
      </c>
      <c r="I9" s="434" t="s">
        <v>104</v>
      </c>
      <c r="J9" s="434"/>
      <c r="K9" s="435"/>
      <c r="L9" s="433" t="s">
        <v>39</v>
      </c>
      <c r="M9" s="434"/>
      <c r="N9" s="434"/>
      <c r="O9" s="52">
        <v>56</v>
      </c>
      <c r="P9" s="434" t="s">
        <v>24</v>
      </c>
      <c r="Q9" s="434"/>
      <c r="R9" s="435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</row>
    <row r="10" spans="2:975" ht="20.100000000000001" customHeight="1" thickBot="1" x14ac:dyDescent="0.45">
      <c r="B10" s="430"/>
      <c r="C10" s="439" t="s">
        <v>223</v>
      </c>
      <c r="D10" s="440"/>
      <c r="E10" s="441">
        <v>32</v>
      </c>
      <c r="F10" s="442"/>
      <c r="G10" s="442"/>
      <c r="H10" s="28"/>
      <c r="I10" s="442">
        <v>45</v>
      </c>
      <c r="J10" s="442"/>
      <c r="K10" s="443"/>
      <c r="L10" s="441">
        <v>27</v>
      </c>
      <c r="M10" s="442"/>
      <c r="N10" s="442"/>
      <c r="O10" s="28"/>
      <c r="P10" s="442">
        <v>55</v>
      </c>
      <c r="Q10" s="442"/>
      <c r="R10" s="443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</row>
    <row r="11" spans="2:975" ht="20.100000000000001" customHeight="1" thickBot="1" x14ac:dyDescent="0.45">
      <c r="B11" s="430"/>
      <c r="C11" s="444" t="s">
        <v>224</v>
      </c>
      <c r="D11" s="445"/>
      <c r="E11" s="446" t="str">
        <f>P5</f>
        <v>winners</v>
      </c>
      <c r="F11" s="447"/>
      <c r="G11" s="447"/>
      <c r="H11" s="447"/>
      <c r="I11" s="447"/>
      <c r="J11" s="447"/>
      <c r="K11" s="448"/>
      <c r="L11" s="446" t="s">
        <v>245</v>
      </c>
      <c r="M11" s="447"/>
      <c r="N11" s="447"/>
      <c r="O11" s="447"/>
      <c r="P11" s="447"/>
      <c r="Q11" s="447"/>
      <c r="R11" s="448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</row>
    <row r="12" spans="2:975" ht="20.100000000000001" customHeight="1" thickBot="1" x14ac:dyDescent="0.45">
      <c r="B12" s="430"/>
      <c r="C12" s="452" t="s">
        <v>225</v>
      </c>
      <c r="D12" s="453"/>
      <c r="E12" s="462" t="str">
        <f>P5</f>
        <v>winners</v>
      </c>
      <c r="F12" s="463"/>
      <c r="G12" s="463"/>
      <c r="H12" s="25"/>
      <c r="I12" s="464" t="s">
        <v>257</v>
      </c>
      <c r="J12" s="464"/>
      <c r="K12" s="465"/>
      <c r="L12" s="462" t="s">
        <v>245</v>
      </c>
      <c r="M12" s="463"/>
      <c r="N12" s="463"/>
      <c r="O12" s="25"/>
      <c r="P12" s="464" t="str">
        <f>E5</f>
        <v>3tail's</v>
      </c>
      <c r="Q12" s="464"/>
      <c r="R12" s="465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</row>
    <row r="13" spans="2:975" ht="20.100000000000001" customHeight="1" thickBot="1" x14ac:dyDescent="0.45">
      <c r="B13" s="430">
        <v>3</v>
      </c>
      <c r="C13" s="431">
        <v>0.50694444444444442</v>
      </c>
      <c r="D13" s="432"/>
      <c r="E13" s="433" t="s">
        <v>106</v>
      </c>
      <c r="F13" s="434"/>
      <c r="G13" s="434"/>
      <c r="H13" s="52">
        <v>57</v>
      </c>
      <c r="I13" s="434" t="s">
        <v>278</v>
      </c>
      <c r="J13" s="434"/>
      <c r="K13" s="435"/>
      <c r="L13" s="433" t="s">
        <v>42</v>
      </c>
      <c r="M13" s="434"/>
      <c r="N13" s="434"/>
      <c r="O13" s="52">
        <v>58</v>
      </c>
      <c r="P13" s="434" t="s">
        <v>15</v>
      </c>
      <c r="Q13" s="434"/>
      <c r="R13" s="435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</row>
    <row r="14" spans="2:975" ht="20.100000000000001" customHeight="1" thickBot="1" x14ac:dyDescent="0.45">
      <c r="B14" s="430"/>
      <c r="C14" s="439" t="s">
        <v>223</v>
      </c>
      <c r="D14" s="440"/>
      <c r="E14" s="441">
        <v>9</v>
      </c>
      <c r="F14" s="442"/>
      <c r="G14" s="442"/>
      <c r="H14" s="28"/>
      <c r="I14" s="442">
        <v>103</v>
      </c>
      <c r="J14" s="442"/>
      <c r="K14" s="443"/>
      <c r="L14" s="441">
        <v>109</v>
      </c>
      <c r="M14" s="442"/>
      <c r="N14" s="442"/>
      <c r="O14" s="28"/>
      <c r="P14" s="442">
        <v>4</v>
      </c>
      <c r="Q14" s="442"/>
      <c r="R14" s="443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</row>
    <row r="15" spans="2:975" ht="20.100000000000001" customHeight="1" thickBot="1" x14ac:dyDescent="0.45">
      <c r="B15" s="430"/>
      <c r="C15" s="444" t="s">
        <v>224</v>
      </c>
      <c r="D15" s="445"/>
      <c r="E15" s="446" t="s">
        <v>263</v>
      </c>
      <c r="F15" s="447"/>
      <c r="G15" s="447"/>
      <c r="H15" s="447"/>
      <c r="I15" s="447"/>
      <c r="J15" s="447"/>
      <c r="K15" s="448"/>
      <c r="L15" s="446" t="s">
        <v>105</v>
      </c>
      <c r="M15" s="447"/>
      <c r="N15" s="447"/>
      <c r="O15" s="447"/>
      <c r="P15" s="447"/>
      <c r="Q15" s="447"/>
      <c r="R15" s="448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</row>
    <row r="16" spans="2:975" ht="20.100000000000001" customHeight="1" thickBot="1" x14ac:dyDescent="0.45">
      <c r="B16" s="430"/>
      <c r="C16" s="452" t="s">
        <v>225</v>
      </c>
      <c r="D16" s="453"/>
      <c r="E16" s="462" t="s">
        <v>29</v>
      </c>
      <c r="F16" s="463"/>
      <c r="G16" s="463"/>
      <c r="H16" s="25"/>
      <c r="I16" s="464" t="s">
        <v>263</v>
      </c>
      <c r="J16" s="464"/>
      <c r="K16" s="465"/>
      <c r="L16" s="462" t="str">
        <f>L9</f>
        <v>Blaze</v>
      </c>
      <c r="M16" s="463"/>
      <c r="N16" s="463"/>
      <c r="O16" s="25"/>
      <c r="P16" s="464" t="s">
        <v>266</v>
      </c>
      <c r="Q16" s="464"/>
      <c r="R16" s="465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  <c r="AKL16" s="22"/>
      <c r="AKM16" s="22"/>
    </row>
    <row r="17" spans="2:975" ht="20.100000000000001" customHeight="1" thickBot="1" x14ac:dyDescent="0.45">
      <c r="B17" s="430">
        <v>4</v>
      </c>
      <c r="C17" s="431">
        <v>0.55555555555555558</v>
      </c>
      <c r="D17" s="432"/>
      <c r="E17" s="433" t="s">
        <v>24</v>
      </c>
      <c r="F17" s="434"/>
      <c r="G17" s="434"/>
      <c r="H17" s="52">
        <v>59</v>
      </c>
      <c r="I17" s="434" t="s">
        <v>23</v>
      </c>
      <c r="J17" s="434"/>
      <c r="K17" s="435"/>
      <c r="L17" s="433" t="s">
        <v>25</v>
      </c>
      <c r="M17" s="434"/>
      <c r="N17" s="434"/>
      <c r="O17" s="52">
        <v>60</v>
      </c>
      <c r="P17" s="434" t="s">
        <v>39</v>
      </c>
      <c r="Q17" s="434"/>
      <c r="R17" s="435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</row>
    <row r="18" spans="2:975" ht="20.100000000000001" customHeight="1" thickBot="1" x14ac:dyDescent="0.45">
      <c r="B18" s="430"/>
      <c r="C18" s="439" t="s">
        <v>223</v>
      </c>
      <c r="D18" s="440"/>
      <c r="E18" s="441">
        <v>19</v>
      </c>
      <c r="F18" s="442"/>
      <c r="G18" s="442"/>
      <c r="H18" s="28"/>
      <c r="I18" s="442">
        <v>66</v>
      </c>
      <c r="J18" s="442"/>
      <c r="K18" s="443"/>
      <c r="L18" s="441">
        <v>79</v>
      </c>
      <c r="M18" s="442"/>
      <c r="N18" s="442"/>
      <c r="O18" s="28"/>
      <c r="P18" s="442">
        <v>24</v>
      </c>
      <c r="Q18" s="442"/>
      <c r="R18" s="443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</row>
    <row r="19" spans="2:975" ht="20.100000000000001" customHeight="1" thickBot="1" x14ac:dyDescent="0.45">
      <c r="B19" s="430"/>
      <c r="C19" s="444" t="s">
        <v>224</v>
      </c>
      <c r="D19" s="445"/>
      <c r="E19" s="446" t="s">
        <v>257</v>
      </c>
      <c r="F19" s="447"/>
      <c r="G19" s="447"/>
      <c r="H19" s="447"/>
      <c r="I19" s="447"/>
      <c r="J19" s="447"/>
      <c r="K19" s="448"/>
      <c r="L19" s="446" t="str">
        <f>P13</f>
        <v>3tail's</v>
      </c>
      <c r="M19" s="447"/>
      <c r="N19" s="447"/>
      <c r="O19" s="447"/>
      <c r="P19" s="447"/>
      <c r="Q19" s="447"/>
      <c r="R19" s="448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</row>
    <row r="20" spans="2:975" ht="20.100000000000001" customHeight="1" thickBot="1" x14ac:dyDescent="0.45">
      <c r="B20" s="430"/>
      <c r="C20" s="452" t="s">
        <v>225</v>
      </c>
      <c r="D20" s="453"/>
      <c r="E20" s="462" t="str">
        <f>E13</f>
        <v>植田</v>
      </c>
      <c r="F20" s="463"/>
      <c r="G20" s="463"/>
      <c r="H20" s="25"/>
      <c r="I20" s="464" t="s">
        <v>264</v>
      </c>
      <c r="J20" s="464"/>
      <c r="K20" s="465"/>
      <c r="L20" s="462" t="str">
        <f>P13</f>
        <v>3tail's</v>
      </c>
      <c r="M20" s="463"/>
      <c r="N20" s="463"/>
      <c r="O20" s="25"/>
      <c r="P20" s="464" t="s">
        <v>28</v>
      </c>
      <c r="Q20" s="464"/>
      <c r="R20" s="465"/>
      <c r="AJX20" s="22"/>
      <c r="AJY20" s="22"/>
      <c r="AJZ20" s="22"/>
      <c r="AKA20" s="22"/>
      <c r="AKB20" s="22"/>
      <c r="AKC20" s="22"/>
      <c r="AKD20" s="22"/>
      <c r="AKE20" s="22"/>
      <c r="AKF20" s="22"/>
      <c r="AKG20" s="22"/>
      <c r="AKH20" s="22"/>
      <c r="AKI20" s="22"/>
      <c r="AKJ20" s="22"/>
      <c r="AKK20" s="22"/>
      <c r="AKL20" s="22"/>
      <c r="AKM20" s="22"/>
    </row>
    <row r="21" spans="2:975" ht="20.100000000000001" customHeight="1" thickBot="1" x14ac:dyDescent="0.45">
      <c r="B21" s="430">
        <v>5</v>
      </c>
      <c r="C21" s="431">
        <v>0.60416666666666663</v>
      </c>
      <c r="D21" s="432"/>
      <c r="E21" s="433" t="s">
        <v>105</v>
      </c>
      <c r="F21" s="434"/>
      <c r="G21" s="434"/>
      <c r="H21" s="52">
        <v>61</v>
      </c>
      <c r="I21" s="434" t="s">
        <v>14</v>
      </c>
      <c r="J21" s="434"/>
      <c r="K21" s="435"/>
      <c r="L21" s="433" t="s">
        <v>104</v>
      </c>
      <c r="M21" s="434"/>
      <c r="N21" s="434"/>
      <c r="O21" s="52">
        <v>62</v>
      </c>
      <c r="P21" s="434" t="s">
        <v>42</v>
      </c>
      <c r="Q21" s="434"/>
      <c r="R21" s="435"/>
      <c r="AJX21" s="22"/>
      <c r="AJY21" s="22"/>
      <c r="AJZ21" s="22"/>
      <c r="AKA21" s="22"/>
      <c r="AKB21" s="22"/>
      <c r="AKC21" s="22"/>
      <c r="AKD21" s="22"/>
      <c r="AKE21" s="22"/>
      <c r="AKF21" s="22"/>
      <c r="AKG21" s="22"/>
      <c r="AKH21" s="22"/>
      <c r="AKI21" s="22"/>
      <c r="AKJ21" s="22"/>
      <c r="AKK21" s="22"/>
      <c r="AKL21" s="22"/>
      <c r="AKM21" s="22"/>
    </row>
    <row r="22" spans="2:975" ht="20.100000000000001" customHeight="1" thickBot="1" x14ac:dyDescent="0.45">
      <c r="B22" s="430"/>
      <c r="C22" s="439" t="s">
        <v>223</v>
      </c>
      <c r="D22" s="440"/>
      <c r="E22" s="441">
        <v>22</v>
      </c>
      <c r="F22" s="442"/>
      <c r="G22" s="442"/>
      <c r="H22" s="28"/>
      <c r="I22" s="442">
        <v>52</v>
      </c>
      <c r="J22" s="442"/>
      <c r="K22" s="443"/>
      <c r="L22" s="441">
        <v>26</v>
      </c>
      <c r="M22" s="442"/>
      <c r="N22" s="442"/>
      <c r="O22" s="28"/>
      <c r="P22" s="442">
        <v>52</v>
      </c>
      <c r="Q22" s="442"/>
      <c r="R22" s="443"/>
      <c r="AJX22" s="22"/>
      <c r="AJY22" s="22"/>
      <c r="AJZ22" s="22"/>
      <c r="AKA22" s="22"/>
      <c r="AKB22" s="22"/>
      <c r="AKC22" s="22"/>
      <c r="AKD22" s="22"/>
      <c r="AKE22" s="22"/>
      <c r="AKF22" s="22"/>
      <c r="AKG22" s="22"/>
      <c r="AKH22" s="22"/>
      <c r="AKI22" s="22"/>
      <c r="AKJ22" s="22"/>
      <c r="AKK22" s="22"/>
      <c r="AKL22" s="22"/>
      <c r="AKM22" s="22"/>
    </row>
    <row r="23" spans="2:975" ht="20.100000000000001" customHeight="1" thickBot="1" x14ac:dyDescent="0.45">
      <c r="B23" s="430"/>
      <c r="C23" s="444" t="s">
        <v>224</v>
      </c>
      <c r="D23" s="445"/>
      <c r="E23" s="446" t="str">
        <f>E17</f>
        <v>スピリッツ</v>
      </c>
      <c r="F23" s="447"/>
      <c r="G23" s="447"/>
      <c r="H23" s="447"/>
      <c r="I23" s="447"/>
      <c r="J23" s="447"/>
      <c r="K23" s="448"/>
      <c r="L23" s="446" t="s">
        <v>39</v>
      </c>
      <c r="M23" s="447"/>
      <c r="N23" s="447"/>
      <c r="O23" s="447"/>
      <c r="P23" s="447"/>
      <c r="Q23" s="447"/>
      <c r="R23" s="448"/>
      <c r="AJX23" s="22"/>
      <c r="AJY23" s="22"/>
      <c r="AJZ23" s="22"/>
      <c r="AKA23" s="22"/>
      <c r="AKB23" s="22"/>
      <c r="AKC23" s="22"/>
      <c r="AKD23" s="22"/>
      <c r="AKE23" s="22"/>
      <c r="AKF23" s="22"/>
      <c r="AKG23" s="22"/>
      <c r="AKH23" s="22"/>
      <c r="AKI23" s="22"/>
      <c r="AKJ23" s="22"/>
      <c r="AKK23" s="22"/>
      <c r="AKL23" s="22"/>
      <c r="AKM23" s="22"/>
    </row>
    <row r="24" spans="2:975" ht="20.100000000000001" customHeight="1" thickBot="1" x14ac:dyDescent="0.45">
      <c r="B24" s="430"/>
      <c r="C24" s="452" t="s">
        <v>225</v>
      </c>
      <c r="D24" s="453"/>
      <c r="E24" s="462" t="str">
        <f>E23</f>
        <v>スピリッツ</v>
      </c>
      <c r="F24" s="463"/>
      <c r="G24" s="463"/>
      <c r="H24" s="25"/>
      <c r="I24" s="464" t="s">
        <v>245</v>
      </c>
      <c r="J24" s="464"/>
      <c r="K24" s="465"/>
      <c r="L24" s="462" t="s">
        <v>265</v>
      </c>
      <c r="M24" s="463"/>
      <c r="N24" s="463"/>
      <c r="O24" s="25"/>
      <c r="P24" s="464" t="s">
        <v>39</v>
      </c>
      <c r="Q24" s="464"/>
      <c r="R24" s="465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  <c r="AKL24" s="22"/>
      <c r="AKM24" s="22"/>
    </row>
    <row r="25" spans="2:975" ht="20.100000000000001" customHeight="1" thickBot="1" x14ac:dyDescent="0.45">
      <c r="B25" s="430">
        <v>6</v>
      </c>
      <c r="C25" s="431">
        <v>0.65277777777777779</v>
      </c>
      <c r="D25" s="432"/>
      <c r="E25" s="433"/>
      <c r="F25" s="434"/>
      <c r="G25" s="434"/>
      <c r="H25" s="52"/>
      <c r="I25" s="434"/>
      <c r="J25" s="434"/>
      <c r="K25" s="435"/>
      <c r="L25" s="433"/>
      <c r="M25" s="434"/>
      <c r="N25" s="434"/>
      <c r="O25" s="52"/>
      <c r="P25" s="434"/>
      <c r="Q25" s="434"/>
      <c r="R25" s="435"/>
      <c r="AJX25" s="22"/>
      <c r="AJY25" s="22"/>
      <c r="AJZ25" s="22"/>
      <c r="AKA25" s="22"/>
      <c r="AKB25" s="22"/>
      <c r="AKC25" s="22"/>
      <c r="AKD25" s="22"/>
      <c r="AKE25" s="22"/>
      <c r="AKF25" s="22"/>
      <c r="AKG25" s="22"/>
      <c r="AKH25" s="22"/>
      <c r="AKI25" s="22"/>
      <c r="AKJ25" s="22"/>
      <c r="AKK25" s="22"/>
      <c r="AKL25" s="22"/>
      <c r="AKM25" s="22"/>
    </row>
    <row r="26" spans="2:975" ht="20.100000000000001" customHeight="1" thickBot="1" x14ac:dyDescent="0.45">
      <c r="B26" s="430"/>
      <c r="C26" s="439" t="s">
        <v>223</v>
      </c>
      <c r="D26" s="440"/>
      <c r="E26" s="441"/>
      <c r="F26" s="442"/>
      <c r="G26" s="442"/>
      <c r="H26" s="28"/>
      <c r="I26" s="442"/>
      <c r="J26" s="442"/>
      <c r="K26" s="443"/>
      <c r="L26" s="441"/>
      <c r="M26" s="442"/>
      <c r="N26" s="442"/>
      <c r="O26" s="28"/>
      <c r="P26" s="442"/>
      <c r="Q26" s="442"/>
      <c r="R26" s="443"/>
      <c r="AJX26" s="22"/>
      <c r="AJY26" s="22"/>
      <c r="AJZ26" s="22"/>
      <c r="AKA26" s="22"/>
      <c r="AKB26" s="22"/>
      <c r="AKC26" s="22"/>
      <c r="AKD26" s="22"/>
      <c r="AKE26" s="22"/>
      <c r="AKF26" s="22"/>
      <c r="AKG26" s="22"/>
      <c r="AKH26" s="22"/>
      <c r="AKI26" s="22"/>
      <c r="AKJ26" s="22"/>
      <c r="AKK26" s="22"/>
      <c r="AKL26" s="22"/>
      <c r="AKM26" s="22"/>
    </row>
    <row r="27" spans="2:975" ht="20.100000000000001" customHeight="1" thickBot="1" x14ac:dyDescent="0.45">
      <c r="B27" s="430"/>
      <c r="C27" s="444" t="s">
        <v>224</v>
      </c>
      <c r="D27" s="445"/>
      <c r="E27" s="446"/>
      <c r="F27" s="447"/>
      <c r="G27" s="447"/>
      <c r="H27" s="447"/>
      <c r="I27" s="447"/>
      <c r="J27" s="447"/>
      <c r="K27" s="448"/>
      <c r="L27" s="446"/>
      <c r="M27" s="447"/>
      <c r="N27" s="447"/>
      <c r="O27" s="447"/>
      <c r="P27" s="447"/>
      <c r="Q27" s="447"/>
      <c r="R27" s="448"/>
      <c r="AJX27" s="22"/>
      <c r="AJY27" s="22"/>
      <c r="AJZ27" s="22"/>
      <c r="AKA27" s="22"/>
      <c r="AKB27" s="22"/>
      <c r="AKC27" s="22"/>
      <c r="AKD27" s="22"/>
      <c r="AKE27" s="22"/>
      <c r="AKF27" s="22"/>
      <c r="AKG27" s="22"/>
      <c r="AKH27" s="22"/>
      <c r="AKI27" s="22"/>
      <c r="AKJ27" s="22"/>
      <c r="AKK27" s="22"/>
      <c r="AKL27" s="22"/>
      <c r="AKM27" s="22"/>
    </row>
    <row r="28" spans="2:975" ht="20.100000000000001" customHeight="1" thickBot="1" x14ac:dyDescent="0.45">
      <c r="B28" s="430"/>
      <c r="C28" s="452" t="s">
        <v>225</v>
      </c>
      <c r="D28" s="453"/>
      <c r="E28" s="462"/>
      <c r="F28" s="463"/>
      <c r="G28" s="463"/>
      <c r="H28" s="25"/>
      <c r="I28" s="464"/>
      <c r="J28" s="464"/>
      <c r="K28" s="465"/>
      <c r="L28" s="462"/>
      <c r="M28" s="463"/>
      <c r="N28" s="463"/>
      <c r="O28" s="25"/>
      <c r="P28" s="464"/>
      <c r="Q28" s="464"/>
      <c r="R28" s="465"/>
      <c r="AJX28" s="22"/>
      <c r="AJY28" s="22"/>
      <c r="AJZ28" s="22"/>
      <c r="AKA28" s="22"/>
      <c r="AKB28" s="22"/>
      <c r="AKC28" s="22"/>
      <c r="AKD28" s="22"/>
      <c r="AKE28" s="22"/>
      <c r="AKF28" s="22"/>
      <c r="AKG28" s="22"/>
      <c r="AKH28" s="22"/>
      <c r="AKI28" s="22"/>
      <c r="AKJ28" s="22"/>
      <c r="AKK28" s="22"/>
      <c r="AKL28" s="22"/>
      <c r="AKM28" s="22"/>
    </row>
    <row r="29" spans="2:975" ht="20.100000000000001" customHeight="1" x14ac:dyDescent="0.4">
      <c r="O29" s="26"/>
      <c r="P29" s="27" t="s">
        <v>260</v>
      </c>
      <c r="Q29" s="26"/>
      <c r="R29" s="26"/>
      <c r="AJX29" s="22"/>
      <c r="AJY29" s="22"/>
      <c r="AJZ29" s="22"/>
      <c r="AKA29" s="22"/>
      <c r="AKB29" s="22"/>
      <c r="AKC29" s="22"/>
      <c r="AKD29" s="22"/>
      <c r="AKE29" s="22"/>
      <c r="AKF29" s="22"/>
      <c r="AKG29" s="22"/>
      <c r="AKH29" s="22"/>
      <c r="AKI29" s="22"/>
      <c r="AKJ29" s="22"/>
      <c r="AKK29" s="22"/>
      <c r="AKL29" s="22"/>
      <c r="AKM29" s="22"/>
    </row>
    <row r="30" spans="2:975" ht="20.100000000000001" customHeight="1" x14ac:dyDescent="0.4"/>
  </sheetData>
  <mergeCells count="125">
    <mergeCell ref="C26:D26"/>
    <mergeCell ref="C27:D27"/>
    <mergeCell ref="E27:K27"/>
    <mergeCell ref="L27:R27"/>
    <mergeCell ref="C28:D28"/>
    <mergeCell ref="I20:K20"/>
    <mergeCell ref="L20:N20"/>
    <mergeCell ref="P20:R20"/>
    <mergeCell ref="C21:D21"/>
    <mergeCell ref="L25:N25"/>
    <mergeCell ref="P25:R25"/>
    <mergeCell ref="E25:G25"/>
    <mergeCell ref="I25:K25"/>
    <mergeCell ref="E28:G28"/>
    <mergeCell ref="E26:G26"/>
    <mergeCell ref="I26:K26"/>
    <mergeCell ref="L26:N26"/>
    <mergeCell ref="P26:R26"/>
    <mergeCell ref="E21:G21"/>
    <mergeCell ref="I21:K21"/>
    <mergeCell ref="L21:N21"/>
    <mergeCell ref="P21:R21"/>
    <mergeCell ref="M1:R1"/>
    <mergeCell ref="B1:L1"/>
    <mergeCell ref="I28:K28"/>
    <mergeCell ref="L28:N28"/>
    <mergeCell ref="P28:R28"/>
    <mergeCell ref="I24:K24"/>
    <mergeCell ref="L24:N24"/>
    <mergeCell ref="P24:R24"/>
    <mergeCell ref="B25:B28"/>
    <mergeCell ref="C25:D25"/>
    <mergeCell ref="B21:B24"/>
    <mergeCell ref="C22:D22"/>
    <mergeCell ref="C23:D23"/>
    <mergeCell ref="E23:K23"/>
    <mergeCell ref="L23:R23"/>
    <mergeCell ref="C24:D24"/>
    <mergeCell ref="E24:G24"/>
    <mergeCell ref="E22:G22"/>
    <mergeCell ref="I22:K22"/>
    <mergeCell ref="L22:N22"/>
    <mergeCell ref="P22:R22"/>
    <mergeCell ref="B17:B20"/>
    <mergeCell ref="C17:D17"/>
    <mergeCell ref="E17:G17"/>
    <mergeCell ref="I17:K17"/>
    <mergeCell ref="L17:N17"/>
    <mergeCell ref="P17:R17"/>
    <mergeCell ref="C18:D18"/>
    <mergeCell ref="C19:D19"/>
    <mergeCell ref="E19:K19"/>
    <mergeCell ref="L19:R19"/>
    <mergeCell ref="C20:D20"/>
    <mergeCell ref="E20:G20"/>
    <mergeCell ref="E18:G18"/>
    <mergeCell ref="I18:K18"/>
    <mergeCell ref="L18:N18"/>
    <mergeCell ref="P18:R18"/>
    <mergeCell ref="B13:B16"/>
    <mergeCell ref="C13:D13"/>
    <mergeCell ref="E13:G13"/>
    <mergeCell ref="I13:K13"/>
    <mergeCell ref="L13:N13"/>
    <mergeCell ref="P13:R13"/>
    <mergeCell ref="C14:D14"/>
    <mergeCell ref="C15:D15"/>
    <mergeCell ref="E15:K15"/>
    <mergeCell ref="L15:R15"/>
    <mergeCell ref="C16:D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C11:D11"/>
    <mergeCell ref="E11:K11"/>
    <mergeCell ref="L11:R11"/>
    <mergeCell ref="C12:D12"/>
    <mergeCell ref="E12:G12"/>
    <mergeCell ref="I12:K12"/>
    <mergeCell ref="L12:N12"/>
    <mergeCell ref="P12:R12"/>
    <mergeCell ref="B2:D2"/>
    <mergeCell ref="E2:K2"/>
    <mergeCell ref="L2:R2"/>
    <mergeCell ref="B3:D3"/>
    <mergeCell ref="E3:K3"/>
    <mergeCell ref="L3:R3"/>
    <mergeCell ref="B4:D4"/>
    <mergeCell ref="E4:K4"/>
    <mergeCell ref="E16:G16"/>
    <mergeCell ref="L4:R4"/>
    <mergeCell ref="B5:B8"/>
    <mergeCell ref="C5:D5"/>
    <mergeCell ref="E5:G5"/>
    <mergeCell ref="I5:K5"/>
    <mergeCell ref="L5:N5"/>
    <mergeCell ref="P5:R5"/>
    <mergeCell ref="C6:D6"/>
    <mergeCell ref="C7:D7"/>
    <mergeCell ref="E7:K7"/>
    <mergeCell ref="L7:R7"/>
    <mergeCell ref="C8:D8"/>
    <mergeCell ref="E8:G8"/>
    <mergeCell ref="I8:K8"/>
    <mergeCell ref="E6:G6"/>
    <mergeCell ref="I6:K6"/>
    <mergeCell ref="L6:N6"/>
    <mergeCell ref="P6:R6"/>
    <mergeCell ref="E10:G10"/>
    <mergeCell ref="I10:K10"/>
    <mergeCell ref="L10:N10"/>
    <mergeCell ref="P10:R10"/>
    <mergeCell ref="E14:G14"/>
    <mergeCell ref="I14:K14"/>
    <mergeCell ref="L14:N14"/>
    <mergeCell ref="P14:R14"/>
    <mergeCell ref="L8:N8"/>
    <mergeCell ref="P8:R8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LB35"/>
  <sheetViews>
    <sheetView showGridLines="0" workbookViewId="0">
      <selection activeCell="L13" sqref="L13:N13"/>
    </sheetView>
  </sheetViews>
  <sheetFormatPr defaultColWidth="4.25" defaultRowHeight="18.75" x14ac:dyDescent="0.4"/>
  <cols>
    <col min="1" max="1" width="4.25" style="22"/>
    <col min="2" max="990" width="4.25" style="21"/>
    <col min="991" max="16384" width="4.25" style="22"/>
  </cols>
  <sheetData>
    <row r="1" spans="2:990" ht="20.100000000000001" customHeight="1" x14ac:dyDescent="0.4">
      <c r="B1" s="422" t="s">
        <v>279</v>
      </c>
      <c r="C1" s="422"/>
      <c r="D1" s="422"/>
      <c r="E1" s="422"/>
      <c r="F1" s="422"/>
      <c r="G1" s="422"/>
      <c r="H1" s="422"/>
      <c r="I1" s="422"/>
      <c r="J1" s="422"/>
      <c r="K1" s="422"/>
      <c r="L1" s="22"/>
      <c r="M1" s="423" t="s">
        <v>269</v>
      </c>
      <c r="N1" s="423"/>
      <c r="O1" s="423"/>
      <c r="P1" s="423"/>
      <c r="Q1" s="423"/>
      <c r="R1" s="423"/>
      <c r="S1" s="24"/>
    </row>
    <row r="2" spans="2:990" ht="20.100000000000001" customHeight="1" x14ac:dyDescent="0.4">
      <c r="B2" s="423" t="s">
        <v>216</v>
      </c>
      <c r="C2" s="423"/>
      <c r="D2" s="423"/>
      <c r="E2" s="422" t="s">
        <v>30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LB2" s="22"/>
    </row>
    <row r="3" spans="2:990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LB3" s="22"/>
    </row>
    <row r="4" spans="2:990" ht="20.100000000000001" customHeight="1" thickBot="1" x14ac:dyDescent="0.45">
      <c r="B4" s="528" t="s">
        <v>280</v>
      </c>
      <c r="C4" s="529"/>
      <c r="D4" s="530"/>
      <c r="E4" s="528" t="s">
        <v>219</v>
      </c>
      <c r="F4" s="529"/>
      <c r="G4" s="529"/>
      <c r="H4" s="529"/>
      <c r="I4" s="529"/>
      <c r="J4" s="529"/>
      <c r="K4" s="531"/>
      <c r="L4" s="532" t="s">
        <v>281</v>
      </c>
      <c r="M4" s="529"/>
      <c r="N4" s="529"/>
      <c r="O4" s="529"/>
      <c r="P4" s="529"/>
      <c r="Q4" s="529"/>
      <c r="R4" s="531"/>
      <c r="ALB4" s="22"/>
    </row>
    <row r="5" spans="2:990" ht="20.100000000000001" customHeight="1" x14ac:dyDescent="0.4">
      <c r="B5" s="533">
        <v>1</v>
      </c>
      <c r="C5" s="536">
        <v>0.40972222222222227</v>
      </c>
      <c r="D5" s="537"/>
      <c r="E5" s="538" t="s">
        <v>29</v>
      </c>
      <c r="F5" s="539"/>
      <c r="G5" s="539"/>
      <c r="H5" s="57">
        <v>63</v>
      </c>
      <c r="I5" s="539" t="s">
        <v>273</v>
      </c>
      <c r="J5" s="539"/>
      <c r="K5" s="540"/>
      <c r="L5" s="538" t="s">
        <v>28</v>
      </c>
      <c r="M5" s="539"/>
      <c r="N5" s="539"/>
      <c r="O5" s="57">
        <v>64</v>
      </c>
      <c r="P5" s="539" t="s">
        <v>282</v>
      </c>
      <c r="Q5" s="539"/>
      <c r="R5" s="540"/>
      <c r="ALB5" s="22"/>
    </row>
    <row r="6" spans="2:990" ht="20.100000000000001" customHeight="1" x14ac:dyDescent="0.4">
      <c r="B6" s="534"/>
      <c r="C6" s="541" t="s">
        <v>223</v>
      </c>
      <c r="D6" s="542"/>
      <c r="E6" s="555">
        <v>21</v>
      </c>
      <c r="F6" s="556"/>
      <c r="G6" s="556"/>
      <c r="H6" s="58"/>
      <c r="I6" s="556">
        <v>59</v>
      </c>
      <c r="J6" s="556"/>
      <c r="K6" s="557"/>
      <c r="L6" s="555">
        <v>32</v>
      </c>
      <c r="M6" s="556"/>
      <c r="N6" s="556"/>
      <c r="O6" s="58"/>
      <c r="P6" s="556">
        <v>52</v>
      </c>
      <c r="Q6" s="556"/>
      <c r="R6" s="557"/>
      <c r="ALB6" s="22"/>
    </row>
    <row r="7" spans="2:990" ht="20.100000000000001" customHeight="1" x14ac:dyDescent="0.4">
      <c r="B7" s="534"/>
      <c r="C7" s="543" t="s">
        <v>224</v>
      </c>
      <c r="D7" s="544"/>
      <c r="E7" s="551" t="s">
        <v>283</v>
      </c>
      <c r="F7" s="447"/>
      <c r="G7" s="447"/>
      <c r="H7" s="447"/>
      <c r="I7" s="447"/>
      <c r="J7" s="447"/>
      <c r="K7" s="552"/>
      <c r="L7" s="551" t="s">
        <v>272</v>
      </c>
      <c r="M7" s="447"/>
      <c r="N7" s="447"/>
      <c r="O7" s="447"/>
      <c r="P7" s="447"/>
      <c r="Q7" s="447"/>
      <c r="R7" s="552"/>
      <c r="ALB7" s="22"/>
    </row>
    <row r="8" spans="2:990" ht="20.100000000000001" customHeight="1" thickBot="1" x14ac:dyDescent="0.45">
      <c r="B8" s="535"/>
      <c r="C8" s="547" t="s">
        <v>225</v>
      </c>
      <c r="D8" s="548"/>
      <c r="E8" s="549" t="s">
        <v>250</v>
      </c>
      <c r="F8" s="459"/>
      <c r="G8" s="459"/>
      <c r="H8" s="25"/>
      <c r="I8" s="489" t="s">
        <v>283</v>
      </c>
      <c r="J8" s="489"/>
      <c r="K8" s="553"/>
      <c r="L8" s="554" t="str">
        <f>L7</f>
        <v>カクタス</v>
      </c>
      <c r="M8" s="455"/>
      <c r="N8" s="455"/>
      <c r="O8" s="25"/>
      <c r="P8" s="489" t="s">
        <v>231</v>
      </c>
      <c r="Q8" s="489"/>
      <c r="R8" s="553"/>
      <c r="ALB8" s="22"/>
    </row>
    <row r="9" spans="2:990" ht="20.100000000000001" customHeight="1" x14ac:dyDescent="0.4">
      <c r="B9" s="533">
        <v>2</v>
      </c>
      <c r="C9" s="536">
        <v>0.45833333333333331</v>
      </c>
      <c r="D9" s="537"/>
      <c r="E9" s="538" t="s">
        <v>250</v>
      </c>
      <c r="F9" s="539"/>
      <c r="G9" s="539"/>
      <c r="H9" s="57">
        <v>65</v>
      </c>
      <c r="I9" s="539" t="s">
        <v>254</v>
      </c>
      <c r="J9" s="539"/>
      <c r="K9" s="540"/>
      <c r="L9" s="521" t="s">
        <v>250</v>
      </c>
      <c r="M9" s="517"/>
      <c r="N9" s="517"/>
      <c r="O9" s="57">
        <v>66</v>
      </c>
      <c r="P9" s="517" t="s">
        <v>231</v>
      </c>
      <c r="Q9" s="517"/>
      <c r="R9" s="518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</row>
    <row r="10" spans="2:990" ht="20.100000000000001" customHeight="1" x14ac:dyDescent="0.4">
      <c r="B10" s="534"/>
      <c r="C10" s="541" t="s">
        <v>223</v>
      </c>
      <c r="D10" s="542"/>
      <c r="E10" s="555">
        <v>24</v>
      </c>
      <c r="F10" s="556"/>
      <c r="G10" s="556"/>
      <c r="H10" s="58"/>
      <c r="I10" s="556">
        <v>45</v>
      </c>
      <c r="J10" s="556"/>
      <c r="K10" s="557"/>
      <c r="L10" s="555">
        <v>30</v>
      </c>
      <c r="M10" s="556"/>
      <c r="N10" s="556"/>
      <c r="O10" s="58"/>
      <c r="P10" s="556">
        <v>28</v>
      </c>
      <c r="Q10" s="556"/>
      <c r="R10" s="557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</row>
    <row r="11" spans="2:990" ht="20.100000000000001" customHeight="1" x14ac:dyDescent="0.4">
      <c r="B11" s="534"/>
      <c r="C11" s="543" t="s">
        <v>224</v>
      </c>
      <c r="D11" s="544"/>
      <c r="E11" s="545" t="str">
        <f>I5</f>
        <v>瀬戸</v>
      </c>
      <c r="F11" s="450"/>
      <c r="G11" s="450"/>
      <c r="H11" s="450"/>
      <c r="I11" s="450"/>
      <c r="J11" s="450"/>
      <c r="K11" s="546"/>
      <c r="L11" s="545" t="s">
        <v>241</v>
      </c>
      <c r="M11" s="450"/>
      <c r="N11" s="450"/>
      <c r="O11" s="450"/>
      <c r="P11" s="450"/>
      <c r="Q11" s="450"/>
      <c r="R11" s="546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</row>
    <row r="12" spans="2:990" ht="20.100000000000001" customHeight="1" thickBot="1" x14ac:dyDescent="0.45">
      <c r="B12" s="535"/>
      <c r="C12" s="547" t="s">
        <v>225</v>
      </c>
      <c r="D12" s="548"/>
      <c r="E12" s="549" t="s">
        <v>29</v>
      </c>
      <c r="F12" s="459"/>
      <c r="G12" s="459"/>
      <c r="H12" s="35"/>
      <c r="I12" s="491" t="s">
        <v>282</v>
      </c>
      <c r="J12" s="491"/>
      <c r="K12" s="550"/>
      <c r="L12" s="549" t="s">
        <v>28</v>
      </c>
      <c r="M12" s="459"/>
      <c r="N12" s="459"/>
      <c r="O12" s="35"/>
      <c r="P12" s="491" t="s">
        <v>273</v>
      </c>
      <c r="Q12" s="491"/>
      <c r="R12" s="550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</row>
    <row r="13" spans="2:990" ht="20.100000000000001" customHeight="1" x14ac:dyDescent="0.4">
      <c r="B13" s="533">
        <v>3</v>
      </c>
      <c r="C13" s="536">
        <v>0.50694444444444442</v>
      </c>
      <c r="D13" s="537"/>
      <c r="E13" s="538" t="s">
        <v>282</v>
      </c>
      <c r="F13" s="539"/>
      <c r="G13" s="539"/>
      <c r="H13" s="57">
        <v>67</v>
      </c>
      <c r="I13" s="539" t="s">
        <v>29</v>
      </c>
      <c r="J13" s="539"/>
      <c r="K13" s="540"/>
      <c r="L13" s="521" t="s">
        <v>272</v>
      </c>
      <c r="M13" s="517"/>
      <c r="N13" s="517"/>
      <c r="O13" s="57">
        <v>68</v>
      </c>
      <c r="P13" s="517" t="s">
        <v>283</v>
      </c>
      <c r="Q13" s="517"/>
      <c r="R13" s="518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</row>
    <row r="14" spans="2:990" ht="20.100000000000001" customHeight="1" x14ac:dyDescent="0.4">
      <c r="B14" s="534"/>
      <c r="C14" s="541" t="s">
        <v>223</v>
      </c>
      <c r="D14" s="542"/>
      <c r="E14" s="555">
        <v>60</v>
      </c>
      <c r="F14" s="556"/>
      <c r="G14" s="556"/>
      <c r="H14" s="58"/>
      <c r="I14" s="556">
        <v>43</v>
      </c>
      <c r="J14" s="556"/>
      <c r="K14" s="557"/>
      <c r="L14" s="555">
        <v>70</v>
      </c>
      <c r="M14" s="556"/>
      <c r="N14" s="556"/>
      <c r="O14" s="58"/>
      <c r="P14" s="556">
        <v>8</v>
      </c>
      <c r="Q14" s="556"/>
      <c r="R14" s="557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</row>
    <row r="15" spans="2:990" ht="20.100000000000001" customHeight="1" x14ac:dyDescent="0.4">
      <c r="B15" s="534"/>
      <c r="C15" s="543" t="s">
        <v>224</v>
      </c>
      <c r="D15" s="544"/>
      <c r="E15" s="545" t="s">
        <v>250</v>
      </c>
      <c r="F15" s="450"/>
      <c r="G15" s="450"/>
      <c r="H15" s="450"/>
      <c r="I15" s="450"/>
      <c r="J15" s="450"/>
      <c r="K15" s="546"/>
      <c r="L15" s="551" t="s">
        <v>250</v>
      </c>
      <c r="M15" s="447"/>
      <c r="N15" s="447"/>
      <c r="O15" s="447"/>
      <c r="P15" s="447"/>
      <c r="Q15" s="447"/>
      <c r="R15" s="55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</row>
    <row r="16" spans="2:990" ht="20.100000000000001" customHeight="1" thickBot="1" x14ac:dyDescent="0.45">
      <c r="B16" s="535"/>
      <c r="C16" s="547" t="s">
        <v>225</v>
      </c>
      <c r="D16" s="548"/>
      <c r="E16" s="549" t="str">
        <f>E15</f>
        <v>春日井</v>
      </c>
      <c r="F16" s="459"/>
      <c r="G16" s="459"/>
      <c r="H16" s="35"/>
      <c r="I16" s="491" t="s">
        <v>254</v>
      </c>
      <c r="J16" s="491"/>
      <c r="K16" s="550"/>
      <c r="L16" s="554" t="s">
        <v>250</v>
      </c>
      <c r="M16" s="455"/>
      <c r="N16" s="455"/>
      <c r="O16" s="25"/>
      <c r="P16" s="489" t="s">
        <v>284</v>
      </c>
      <c r="Q16" s="489"/>
      <c r="R16" s="553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</row>
    <row r="17" spans="2:990" ht="20.100000000000001" customHeight="1" x14ac:dyDescent="0.4">
      <c r="B17" s="533">
        <v>4</v>
      </c>
      <c r="C17" s="536">
        <v>0.55555555555555558</v>
      </c>
      <c r="D17" s="537"/>
      <c r="E17" s="538" t="s">
        <v>254</v>
      </c>
      <c r="F17" s="539"/>
      <c r="G17" s="539"/>
      <c r="H17" s="57">
        <v>69</v>
      </c>
      <c r="I17" s="539" t="s">
        <v>241</v>
      </c>
      <c r="J17" s="539"/>
      <c r="K17" s="540"/>
      <c r="L17" s="538" t="s">
        <v>273</v>
      </c>
      <c r="M17" s="539"/>
      <c r="N17" s="539"/>
      <c r="O17" s="57">
        <v>70</v>
      </c>
      <c r="P17" s="539" t="s">
        <v>28</v>
      </c>
      <c r="Q17" s="539"/>
      <c r="R17" s="540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</row>
    <row r="18" spans="2:990" ht="20.100000000000001" customHeight="1" x14ac:dyDescent="0.4">
      <c r="B18" s="534"/>
      <c r="C18" s="541" t="s">
        <v>223</v>
      </c>
      <c r="D18" s="542"/>
      <c r="E18" s="555">
        <v>49</v>
      </c>
      <c r="F18" s="556"/>
      <c r="G18" s="556"/>
      <c r="H18" s="58"/>
      <c r="I18" s="556">
        <v>14</v>
      </c>
      <c r="J18" s="556"/>
      <c r="K18" s="557"/>
      <c r="L18" s="555">
        <v>58</v>
      </c>
      <c r="M18" s="556"/>
      <c r="N18" s="556"/>
      <c r="O18" s="58"/>
      <c r="P18" s="556">
        <v>18</v>
      </c>
      <c r="Q18" s="556"/>
      <c r="R18" s="557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</row>
    <row r="19" spans="2:990" ht="20.100000000000001" customHeight="1" x14ac:dyDescent="0.4">
      <c r="B19" s="534"/>
      <c r="C19" s="543" t="s">
        <v>224</v>
      </c>
      <c r="D19" s="544"/>
      <c r="E19" s="545" t="str">
        <f>E13</f>
        <v>滝ノ水</v>
      </c>
      <c r="F19" s="450"/>
      <c r="G19" s="450"/>
      <c r="H19" s="450"/>
      <c r="I19" s="450"/>
      <c r="J19" s="450"/>
      <c r="K19" s="546"/>
      <c r="L19" s="545" t="s">
        <v>29</v>
      </c>
      <c r="M19" s="450"/>
      <c r="N19" s="450"/>
      <c r="O19" s="450"/>
      <c r="P19" s="450"/>
      <c r="Q19" s="450"/>
      <c r="R19" s="546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</row>
    <row r="20" spans="2:990" ht="20.100000000000001" customHeight="1" thickBot="1" x14ac:dyDescent="0.45">
      <c r="B20" s="535"/>
      <c r="C20" s="547" t="s">
        <v>225</v>
      </c>
      <c r="D20" s="548"/>
      <c r="E20" s="549" t="str">
        <f>E19</f>
        <v>滝ノ水</v>
      </c>
      <c r="F20" s="459"/>
      <c r="G20" s="459"/>
      <c r="H20" s="35"/>
      <c r="I20" s="489" t="str">
        <f>P13</f>
        <v>フープス</v>
      </c>
      <c r="J20" s="489"/>
      <c r="K20" s="553"/>
      <c r="L20" s="549" t="s">
        <v>29</v>
      </c>
      <c r="M20" s="459"/>
      <c r="N20" s="459"/>
      <c r="O20" s="35"/>
      <c r="P20" s="489" t="str">
        <f>L13</f>
        <v>カクタス</v>
      </c>
      <c r="Q20" s="489"/>
      <c r="R20" s="553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  <c r="ALA20" s="22"/>
      <c r="ALB20" s="22"/>
    </row>
    <row r="21" spans="2:990" ht="20.100000000000001" customHeight="1" x14ac:dyDescent="0.4">
      <c r="B21" s="533">
        <v>5</v>
      </c>
      <c r="C21" s="536">
        <v>0.60416666666666663</v>
      </c>
      <c r="D21" s="537"/>
      <c r="E21" s="521" t="s">
        <v>231</v>
      </c>
      <c r="F21" s="517"/>
      <c r="G21" s="517"/>
      <c r="H21" s="57">
        <v>71</v>
      </c>
      <c r="I21" s="517" t="s">
        <v>272</v>
      </c>
      <c r="J21" s="517"/>
      <c r="K21" s="518"/>
      <c r="L21" s="521" t="s">
        <v>283</v>
      </c>
      <c r="M21" s="517"/>
      <c r="N21" s="517"/>
      <c r="O21" s="57">
        <v>72</v>
      </c>
      <c r="P21" s="517" t="s">
        <v>250</v>
      </c>
      <c r="Q21" s="517"/>
      <c r="R21" s="518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  <c r="AKW21" s="22"/>
      <c r="AKX21" s="22"/>
      <c r="AKY21" s="22"/>
      <c r="AKZ21" s="22"/>
      <c r="ALA21" s="22"/>
      <c r="ALB21" s="22"/>
    </row>
    <row r="22" spans="2:990" ht="20.100000000000001" customHeight="1" x14ac:dyDescent="0.4">
      <c r="B22" s="534"/>
      <c r="C22" s="541" t="s">
        <v>223</v>
      </c>
      <c r="D22" s="542"/>
      <c r="E22" s="555">
        <v>23</v>
      </c>
      <c r="F22" s="556"/>
      <c r="G22" s="556"/>
      <c r="H22" s="58"/>
      <c r="I22" s="556">
        <v>54</v>
      </c>
      <c r="J22" s="556"/>
      <c r="K22" s="557"/>
      <c r="L22" s="555">
        <v>22</v>
      </c>
      <c r="M22" s="556"/>
      <c r="N22" s="556"/>
      <c r="O22" s="58"/>
      <c r="P22" s="556">
        <v>49</v>
      </c>
      <c r="Q22" s="556"/>
      <c r="R22" s="557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</row>
    <row r="23" spans="2:990" ht="20.100000000000001" customHeight="1" x14ac:dyDescent="0.4">
      <c r="B23" s="534"/>
      <c r="C23" s="543" t="s">
        <v>224</v>
      </c>
      <c r="D23" s="544"/>
      <c r="E23" s="545" t="s">
        <v>277</v>
      </c>
      <c r="F23" s="450"/>
      <c r="G23" s="450"/>
      <c r="H23" s="450"/>
      <c r="I23" s="450"/>
      <c r="J23" s="450"/>
      <c r="K23" s="546"/>
      <c r="L23" s="545" t="s">
        <v>22</v>
      </c>
      <c r="M23" s="450"/>
      <c r="N23" s="450"/>
      <c r="O23" s="450"/>
      <c r="P23" s="450"/>
      <c r="Q23" s="450"/>
      <c r="R23" s="546"/>
      <c r="AKM23" s="22"/>
      <c r="AKN23" s="22"/>
      <c r="AKO23" s="22"/>
      <c r="AKP23" s="22"/>
      <c r="AKQ23" s="22"/>
      <c r="AKR23" s="22"/>
      <c r="AKS23" s="22"/>
      <c r="AKT23" s="22"/>
      <c r="AKU23" s="22"/>
      <c r="AKV23" s="22"/>
      <c r="AKW23" s="22"/>
      <c r="AKX23" s="22"/>
      <c r="AKY23" s="22"/>
      <c r="AKZ23" s="22"/>
      <c r="ALA23" s="22"/>
      <c r="ALB23" s="22"/>
    </row>
    <row r="24" spans="2:990" ht="20.100000000000001" customHeight="1" thickBot="1" x14ac:dyDescent="0.45">
      <c r="B24" s="535"/>
      <c r="C24" s="547" t="s">
        <v>225</v>
      </c>
      <c r="D24" s="548"/>
      <c r="E24" s="549" t="s">
        <v>277</v>
      </c>
      <c r="F24" s="459"/>
      <c r="G24" s="459"/>
      <c r="H24" s="35"/>
      <c r="I24" s="491" t="s">
        <v>241</v>
      </c>
      <c r="J24" s="491"/>
      <c r="K24" s="550"/>
      <c r="L24" s="549" t="s">
        <v>22</v>
      </c>
      <c r="M24" s="459"/>
      <c r="N24" s="459"/>
      <c r="O24" s="35"/>
      <c r="P24" s="491" t="s">
        <v>273</v>
      </c>
      <c r="Q24" s="491"/>
      <c r="R24" s="550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</row>
    <row r="25" spans="2:990" ht="20.100000000000001" customHeight="1" thickBot="1" x14ac:dyDescent="0.45">
      <c r="B25" s="430">
        <v>6</v>
      </c>
      <c r="C25" s="431">
        <v>0.65277777777777779</v>
      </c>
      <c r="D25" s="432"/>
      <c r="E25" s="436"/>
      <c r="F25" s="437"/>
      <c r="G25" s="437"/>
      <c r="H25" s="52"/>
      <c r="I25" s="437"/>
      <c r="J25" s="437"/>
      <c r="K25" s="438"/>
      <c r="L25" s="433"/>
      <c r="M25" s="434"/>
      <c r="N25" s="434"/>
      <c r="O25" s="52"/>
      <c r="P25" s="434"/>
      <c r="Q25" s="434"/>
      <c r="R25" s="435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  <c r="AKW25" s="22"/>
      <c r="AKX25" s="22"/>
      <c r="AKY25" s="22"/>
      <c r="AKZ25" s="22"/>
      <c r="ALA25" s="22"/>
      <c r="ALB25" s="22"/>
    </row>
    <row r="26" spans="2:990" ht="20.100000000000001" customHeight="1" thickBot="1" x14ac:dyDescent="0.45">
      <c r="B26" s="430"/>
      <c r="C26" s="439" t="s">
        <v>223</v>
      </c>
      <c r="D26" s="440"/>
      <c r="E26" s="441"/>
      <c r="F26" s="442"/>
      <c r="G26" s="442"/>
      <c r="H26" s="28"/>
      <c r="I26" s="442"/>
      <c r="J26" s="442"/>
      <c r="K26" s="443"/>
      <c r="L26" s="441"/>
      <c r="M26" s="442"/>
      <c r="N26" s="442"/>
      <c r="O26" s="28"/>
      <c r="P26" s="442"/>
      <c r="Q26" s="442"/>
      <c r="R26" s="443"/>
      <c r="AKM26" s="22"/>
      <c r="AKN26" s="22"/>
      <c r="AKO26" s="22"/>
      <c r="AKP26" s="22"/>
      <c r="AKQ26" s="22"/>
      <c r="AKR26" s="22"/>
      <c r="AKS26" s="22"/>
      <c r="AKT26" s="22"/>
      <c r="AKU26" s="22"/>
      <c r="AKV26" s="22"/>
      <c r="AKW26" s="22"/>
      <c r="AKX26" s="22"/>
      <c r="AKY26" s="22"/>
      <c r="AKZ26" s="22"/>
      <c r="ALA26" s="22"/>
      <c r="ALB26" s="22"/>
    </row>
    <row r="27" spans="2:990" ht="20.100000000000001" customHeight="1" thickBot="1" x14ac:dyDescent="0.45">
      <c r="B27" s="430"/>
      <c r="C27" s="444" t="s">
        <v>224</v>
      </c>
      <c r="D27" s="445"/>
      <c r="E27" s="446" t="s">
        <v>285</v>
      </c>
      <c r="F27" s="447"/>
      <c r="G27" s="447"/>
      <c r="H27" s="447"/>
      <c r="I27" s="447"/>
      <c r="J27" s="447"/>
      <c r="K27" s="448"/>
      <c r="L27" s="446" t="s">
        <v>285</v>
      </c>
      <c r="M27" s="447"/>
      <c r="N27" s="447"/>
      <c r="O27" s="447"/>
      <c r="P27" s="447"/>
      <c r="Q27" s="447"/>
      <c r="R27" s="448"/>
      <c r="AKM27" s="22"/>
      <c r="AKN27" s="22"/>
      <c r="AKO27" s="22"/>
      <c r="AKP27" s="22"/>
      <c r="AKQ27" s="22"/>
      <c r="AKR27" s="22"/>
      <c r="AKS27" s="22"/>
      <c r="AKT27" s="22"/>
      <c r="AKU27" s="22"/>
      <c r="AKV27" s="22"/>
      <c r="AKW27" s="22"/>
      <c r="AKX27" s="22"/>
      <c r="AKY27" s="22"/>
      <c r="AKZ27" s="22"/>
      <c r="ALA27" s="22"/>
      <c r="ALB27" s="22"/>
    </row>
    <row r="28" spans="2:990" ht="20.100000000000001" customHeight="1" thickBot="1" x14ac:dyDescent="0.45">
      <c r="B28" s="430"/>
      <c r="C28" s="452" t="s">
        <v>225</v>
      </c>
      <c r="D28" s="453"/>
      <c r="E28" s="462"/>
      <c r="F28" s="463"/>
      <c r="G28" s="463"/>
      <c r="H28" s="25"/>
      <c r="I28" s="464"/>
      <c r="J28" s="464"/>
      <c r="K28" s="465"/>
      <c r="L28" s="462"/>
      <c r="M28" s="463"/>
      <c r="N28" s="463"/>
      <c r="O28" s="25"/>
      <c r="P28" s="464"/>
      <c r="Q28" s="464"/>
      <c r="R28" s="465"/>
      <c r="AKM28" s="22"/>
      <c r="AKN28" s="22"/>
      <c r="AKO28" s="22"/>
      <c r="AKP28" s="22"/>
      <c r="AKQ28" s="22"/>
      <c r="AKR28" s="22"/>
      <c r="AKS28" s="22"/>
      <c r="AKT28" s="22"/>
      <c r="AKU28" s="22"/>
      <c r="AKV28" s="22"/>
      <c r="AKW28" s="22"/>
      <c r="AKX28" s="22"/>
      <c r="AKY28" s="22"/>
      <c r="AKZ28" s="22"/>
      <c r="ALA28" s="22"/>
      <c r="ALB28" s="22"/>
    </row>
    <row r="29" spans="2:990" ht="20.100000000000001" customHeight="1" x14ac:dyDescent="0.4">
      <c r="B29" s="487"/>
      <c r="C29" s="475" t="s">
        <v>234</v>
      </c>
      <c r="D29" s="476"/>
      <c r="E29" s="466" t="s">
        <v>235</v>
      </c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8"/>
      <c r="AKM29" s="22"/>
      <c r="AKN29" s="22"/>
      <c r="AKO29" s="22"/>
      <c r="AKP29" s="22"/>
      <c r="AKQ29" s="22"/>
      <c r="AKR29" s="22"/>
      <c r="AKS29" s="22"/>
      <c r="AKT29" s="22"/>
      <c r="AKU29" s="22"/>
      <c r="AKV29" s="22"/>
      <c r="AKW29" s="22"/>
      <c r="AKX29" s="22"/>
      <c r="AKY29" s="22"/>
      <c r="AKZ29" s="22"/>
      <c r="ALA29" s="22"/>
      <c r="ALB29" s="22"/>
    </row>
    <row r="30" spans="2:990" ht="20.100000000000001" customHeight="1" x14ac:dyDescent="0.4">
      <c r="B30" s="488"/>
      <c r="C30" s="477"/>
      <c r="D30" s="478"/>
      <c r="E30" s="469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1"/>
    </row>
    <row r="31" spans="2:990" x14ac:dyDescent="0.4">
      <c r="B31" s="488"/>
      <c r="C31" s="477"/>
      <c r="D31" s="478"/>
      <c r="E31" s="469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1"/>
    </row>
    <row r="32" spans="2:990" x14ac:dyDescent="0.4">
      <c r="B32" s="488"/>
      <c r="C32" s="477"/>
      <c r="D32" s="478"/>
      <c r="E32" s="469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1"/>
    </row>
    <row r="33" spans="2:18" x14ac:dyDescent="0.4">
      <c r="B33" s="488"/>
      <c r="C33" s="477"/>
      <c r="D33" s="478"/>
      <c r="E33" s="469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1"/>
    </row>
    <row r="34" spans="2:18" ht="19.5" thickBot="1" x14ac:dyDescent="0.45">
      <c r="B34" s="429"/>
      <c r="C34" s="479"/>
      <c r="D34" s="480"/>
      <c r="E34" s="472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4"/>
    </row>
    <row r="35" spans="2:18" x14ac:dyDescent="0.4">
      <c r="P35" s="27" t="s">
        <v>260</v>
      </c>
    </row>
  </sheetData>
  <mergeCells count="128">
    <mergeCell ref="P28:R28"/>
    <mergeCell ref="P25:R25"/>
    <mergeCell ref="C26:D26"/>
    <mergeCell ref="C27:D27"/>
    <mergeCell ref="E27:K27"/>
    <mergeCell ref="L27:R27"/>
    <mergeCell ref="C24:D24"/>
    <mergeCell ref="E24:G24"/>
    <mergeCell ref="I24:K24"/>
    <mergeCell ref="L24:N24"/>
    <mergeCell ref="P24:R24"/>
    <mergeCell ref="P26:R26"/>
    <mergeCell ref="B25:B28"/>
    <mergeCell ref="C25:D25"/>
    <mergeCell ref="E25:G25"/>
    <mergeCell ref="I25:K25"/>
    <mergeCell ref="L25:N25"/>
    <mergeCell ref="C28:D28"/>
    <mergeCell ref="E28:G28"/>
    <mergeCell ref="I28:K28"/>
    <mergeCell ref="L28:N28"/>
    <mergeCell ref="E26:G26"/>
    <mergeCell ref="I26:K26"/>
    <mergeCell ref="L26:N26"/>
    <mergeCell ref="B21:B24"/>
    <mergeCell ref="C21:D21"/>
    <mergeCell ref="E21:G21"/>
    <mergeCell ref="I21:K21"/>
    <mergeCell ref="L21:N21"/>
    <mergeCell ref="P21:R21"/>
    <mergeCell ref="C22:D22"/>
    <mergeCell ref="C23:D23"/>
    <mergeCell ref="E23:K23"/>
    <mergeCell ref="L23:R23"/>
    <mergeCell ref="E22:G22"/>
    <mergeCell ref="I22:K22"/>
    <mergeCell ref="L22:N22"/>
    <mergeCell ref="P22:R22"/>
    <mergeCell ref="B17:B20"/>
    <mergeCell ref="C17:D17"/>
    <mergeCell ref="E17:G17"/>
    <mergeCell ref="I17:K17"/>
    <mergeCell ref="L17:N17"/>
    <mergeCell ref="P17:R17"/>
    <mergeCell ref="C18:D18"/>
    <mergeCell ref="C19:D19"/>
    <mergeCell ref="E19:K19"/>
    <mergeCell ref="L19:R19"/>
    <mergeCell ref="C20:D20"/>
    <mergeCell ref="E20:G20"/>
    <mergeCell ref="I20:K20"/>
    <mergeCell ref="L20:N20"/>
    <mergeCell ref="P20:R20"/>
    <mergeCell ref="E18:G18"/>
    <mergeCell ref="I18:K18"/>
    <mergeCell ref="L18:N18"/>
    <mergeCell ref="P18:R18"/>
    <mergeCell ref="E10:G10"/>
    <mergeCell ref="I10:K10"/>
    <mergeCell ref="L10:N10"/>
    <mergeCell ref="P10:R10"/>
    <mergeCell ref="B13:B16"/>
    <mergeCell ref="C13:D13"/>
    <mergeCell ref="E13:G13"/>
    <mergeCell ref="I13:K13"/>
    <mergeCell ref="L13:N13"/>
    <mergeCell ref="P13:R13"/>
    <mergeCell ref="C14:D14"/>
    <mergeCell ref="C15:D15"/>
    <mergeCell ref="E15:K15"/>
    <mergeCell ref="L15:R15"/>
    <mergeCell ref="C16:D16"/>
    <mergeCell ref="E16:G16"/>
    <mergeCell ref="I16:K16"/>
    <mergeCell ref="L16:N16"/>
    <mergeCell ref="P16:R16"/>
    <mergeCell ref="E14:G14"/>
    <mergeCell ref="I14:K14"/>
    <mergeCell ref="L14:N14"/>
    <mergeCell ref="P14:R14"/>
    <mergeCell ref="B1:K1"/>
    <mergeCell ref="B2:D2"/>
    <mergeCell ref="E2:K2"/>
    <mergeCell ref="L2:R2"/>
    <mergeCell ref="M1:R1"/>
    <mergeCell ref="P5:R5"/>
    <mergeCell ref="C6:D6"/>
    <mergeCell ref="C7:D7"/>
    <mergeCell ref="E7:K7"/>
    <mergeCell ref="L7:R7"/>
    <mergeCell ref="B5:B8"/>
    <mergeCell ref="C5:D5"/>
    <mergeCell ref="E5:G5"/>
    <mergeCell ref="I5:K5"/>
    <mergeCell ref="L5:N5"/>
    <mergeCell ref="C8:D8"/>
    <mergeCell ref="E8:G8"/>
    <mergeCell ref="I8:K8"/>
    <mergeCell ref="L8:N8"/>
    <mergeCell ref="P8:R8"/>
    <mergeCell ref="E6:G6"/>
    <mergeCell ref="I6:K6"/>
    <mergeCell ref="L6:N6"/>
    <mergeCell ref="P6:R6"/>
    <mergeCell ref="B29:B34"/>
    <mergeCell ref="C29:D34"/>
    <mergeCell ref="E29:R34"/>
    <mergeCell ref="B3:D3"/>
    <mergeCell ref="E3:K3"/>
    <mergeCell ref="L3:R3"/>
    <mergeCell ref="B4:D4"/>
    <mergeCell ref="E4:K4"/>
    <mergeCell ref="L4:R4"/>
    <mergeCell ref="B9:B12"/>
    <mergeCell ref="C9:D9"/>
    <mergeCell ref="E9:G9"/>
    <mergeCell ref="I9:K9"/>
    <mergeCell ref="L9:N9"/>
    <mergeCell ref="P9:R9"/>
    <mergeCell ref="C10:D10"/>
    <mergeCell ref="C11:D11"/>
    <mergeCell ref="E11:K11"/>
    <mergeCell ref="L11:R11"/>
    <mergeCell ref="C12:D12"/>
    <mergeCell ref="E12:G12"/>
    <mergeCell ref="I12:K12"/>
    <mergeCell ref="L12:N12"/>
    <mergeCell ref="P12:R12"/>
  </mergeCells>
  <phoneticPr fontId="12"/>
  <pageMargins left="0.19685039370078741" right="0.19685039370078741" top="0.59055118110236227" bottom="0.19685039370078741" header="0.31496062992125984" footer="0.31496062992125984"/>
  <pageSetup paperSize="9" fitToWidth="0" orientation="portrait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LM26"/>
  <sheetViews>
    <sheetView showGridLines="0" workbookViewId="0">
      <selection activeCell="L13" sqref="L13:N13"/>
    </sheetView>
  </sheetViews>
  <sheetFormatPr defaultColWidth="4.25" defaultRowHeight="18.75" x14ac:dyDescent="0.4"/>
  <cols>
    <col min="1" max="1" width="4.25" style="22"/>
    <col min="2" max="1001" width="4.25" style="21"/>
    <col min="1002" max="16384" width="4.25" style="22"/>
  </cols>
  <sheetData>
    <row r="1" spans="2:1001" ht="20.100000000000001" customHeight="1" x14ac:dyDescent="0.4">
      <c r="B1" s="422" t="s">
        <v>286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238</v>
      </c>
      <c r="N1" s="423"/>
      <c r="O1" s="423"/>
      <c r="P1" s="423"/>
      <c r="Q1" s="423"/>
      <c r="R1" s="423"/>
      <c r="S1" s="24"/>
    </row>
    <row r="2" spans="2:1001" ht="20.100000000000001" customHeight="1" x14ac:dyDescent="0.4">
      <c r="B2" s="423" t="s">
        <v>216</v>
      </c>
      <c r="C2" s="423"/>
      <c r="D2" s="423"/>
      <c r="E2" s="422" t="s">
        <v>287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LM2" s="22"/>
    </row>
    <row r="3" spans="2:1001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LM3" s="22"/>
    </row>
    <row r="4" spans="2:1001" ht="20.100000000000001" customHeight="1" thickBot="1" x14ac:dyDescent="0.45">
      <c r="B4" s="426" t="s">
        <v>288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LM4" s="22"/>
    </row>
    <row r="5" spans="2:1001" ht="20.100000000000001" customHeight="1" thickBot="1" x14ac:dyDescent="0.45">
      <c r="B5" s="429">
        <v>1</v>
      </c>
      <c r="C5" s="431">
        <v>0.40972222222222199</v>
      </c>
      <c r="D5" s="432"/>
      <c r="E5" s="433" t="s">
        <v>58</v>
      </c>
      <c r="F5" s="434"/>
      <c r="G5" s="434"/>
      <c r="H5" s="52">
        <v>73</v>
      </c>
      <c r="I5" s="434" t="s">
        <v>57</v>
      </c>
      <c r="J5" s="434"/>
      <c r="K5" s="435"/>
      <c r="L5" s="433" t="s">
        <v>12</v>
      </c>
      <c r="M5" s="434"/>
      <c r="N5" s="434"/>
      <c r="O5" s="52">
        <v>74</v>
      </c>
      <c r="P5" s="434" t="s">
        <v>32</v>
      </c>
      <c r="Q5" s="434"/>
      <c r="R5" s="435"/>
      <c r="ALM5" s="22"/>
    </row>
    <row r="6" spans="2:1001" ht="20.100000000000001" customHeight="1" thickBot="1" x14ac:dyDescent="0.45">
      <c r="B6" s="430"/>
      <c r="C6" s="439" t="s">
        <v>223</v>
      </c>
      <c r="D6" s="440"/>
      <c r="E6" s="441">
        <v>30</v>
      </c>
      <c r="F6" s="442"/>
      <c r="G6" s="442"/>
      <c r="H6" s="28"/>
      <c r="I6" s="442">
        <v>22</v>
      </c>
      <c r="J6" s="442"/>
      <c r="K6" s="443"/>
      <c r="L6" s="441">
        <v>36</v>
      </c>
      <c r="M6" s="442"/>
      <c r="N6" s="442"/>
      <c r="O6" s="28"/>
      <c r="P6" s="442">
        <v>33</v>
      </c>
      <c r="Q6" s="442"/>
      <c r="R6" s="443"/>
      <c r="ALM6" s="22"/>
    </row>
    <row r="7" spans="2:1001" ht="20.100000000000001" customHeight="1" thickBot="1" x14ac:dyDescent="0.45">
      <c r="B7" s="430"/>
      <c r="C7" s="444" t="s">
        <v>224</v>
      </c>
      <c r="D7" s="445"/>
      <c r="E7" s="446" t="str">
        <f>E13</f>
        <v>豊明</v>
      </c>
      <c r="F7" s="447"/>
      <c r="G7" s="447"/>
      <c r="H7" s="447"/>
      <c r="I7" s="447"/>
      <c r="J7" s="447"/>
      <c r="K7" s="448"/>
      <c r="L7" s="446" t="str">
        <f>L13</f>
        <v>フジ</v>
      </c>
      <c r="M7" s="447"/>
      <c r="N7" s="447"/>
      <c r="O7" s="447"/>
      <c r="P7" s="447"/>
      <c r="Q7" s="447"/>
      <c r="R7" s="448"/>
      <c r="ALM7" s="22"/>
    </row>
    <row r="8" spans="2:1001" ht="20.100000000000001" customHeight="1" thickBot="1" x14ac:dyDescent="0.45">
      <c r="B8" s="430"/>
      <c r="C8" s="452" t="s">
        <v>225</v>
      </c>
      <c r="D8" s="453"/>
      <c r="E8" s="462" t="str">
        <f>E13</f>
        <v>豊明</v>
      </c>
      <c r="F8" s="463"/>
      <c r="G8" s="463"/>
      <c r="H8" s="25"/>
      <c r="I8" s="464" t="s">
        <v>247</v>
      </c>
      <c r="J8" s="464"/>
      <c r="K8" s="465"/>
      <c r="L8" s="462" t="str">
        <f>L13</f>
        <v>フジ</v>
      </c>
      <c r="M8" s="463"/>
      <c r="N8" s="463"/>
      <c r="O8" s="25"/>
      <c r="P8" s="464" t="s">
        <v>243</v>
      </c>
      <c r="Q8" s="464"/>
      <c r="R8" s="465"/>
      <c r="ALM8" s="22"/>
    </row>
    <row r="9" spans="2:1001" ht="20.100000000000001" customHeight="1" thickBot="1" x14ac:dyDescent="0.45">
      <c r="B9" s="430">
        <v>2</v>
      </c>
      <c r="C9" s="431">
        <v>0.45833333333333331</v>
      </c>
      <c r="D9" s="432"/>
      <c r="E9" s="433" t="s">
        <v>11</v>
      </c>
      <c r="F9" s="434"/>
      <c r="G9" s="434"/>
      <c r="H9" s="52">
        <v>75</v>
      </c>
      <c r="I9" s="434" t="s">
        <v>26</v>
      </c>
      <c r="J9" s="434"/>
      <c r="K9" s="435"/>
      <c r="L9" s="433" t="s">
        <v>5</v>
      </c>
      <c r="M9" s="434"/>
      <c r="N9" s="434"/>
      <c r="O9" s="52">
        <v>76</v>
      </c>
      <c r="P9" s="434" t="s">
        <v>31</v>
      </c>
      <c r="Q9" s="434"/>
      <c r="R9" s="435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</row>
    <row r="10" spans="2:1001" ht="20.100000000000001" customHeight="1" thickBot="1" x14ac:dyDescent="0.45">
      <c r="B10" s="430"/>
      <c r="C10" s="439" t="s">
        <v>223</v>
      </c>
      <c r="D10" s="440"/>
      <c r="E10" s="441">
        <v>26</v>
      </c>
      <c r="F10" s="442"/>
      <c r="G10" s="442"/>
      <c r="H10" s="53"/>
      <c r="I10" s="442">
        <v>61</v>
      </c>
      <c r="J10" s="442"/>
      <c r="K10" s="443"/>
      <c r="L10" s="441">
        <v>36</v>
      </c>
      <c r="M10" s="442"/>
      <c r="N10" s="442"/>
      <c r="O10" s="28"/>
      <c r="P10" s="442">
        <v>41</v>
      </c>
      <c r="Q10" s="442"/>
      <c r="R10" s="443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</row>
    <row r="11" spans="2:1001" ht="20.100000000000001" customHeight="1" thickBot="1" x14ac:dyDescent="0.45">
      <c r="B11" s="430"/>
      <c r="C11" s="444" t="s">
        <v>224</v>
      </c>
      <c r="D11" s="445"/>
      <c r="E11" s="446" t="s">
        <v>32</v>
      </c>
      <c r="F11" s="447"/>
      <c r="G11" s="447"/>
      <c r="H11" s="447"/>
      <c r="I11" s="447"/>
      <c r="J11" s="447"/>
      <c r="K11" s="448"/>
      <c r="L11" s="446" t="s">
        <v>273</v>
      </c>
      <c r="M11" s="447"/>
      <c r="N11" s="447"/>
      <c r="O11" s="447"/>
      <c r="P11" s="447"/>
      <c r="Q11" s="447"/>
      <c r="R11" s="448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</row>
    <row r="12" spans="2:1001" ht="20.100000000000001" customHeight="1" thickBot="1" x14ac:dyDescent="0.45">
      <c r="B12" s="430"/>
      <c r="C12" s="452" t="s">
        <v>225</v>
      </c>
      <c r="D12" s="453"/>
      <c r="E12" s="500" t="s">
        <v>246</v>
      </c>
      <c r="F12" s="501"/>
      <c r="G12" s="501"/>
      <c r="H12" s="36"/>
      <c r="I12" s="505" t="s">
        <v>246</v>
      </c>
      <c r="J12" s="505"/>
      <c r="K12" s="506"/>
      <c r="L12" s="500" t="s">
        <v>246</v>
      </c>
      <c r="M12" s="501"/>
      <c r="N12" s="501"/>
      <c r="O12" s="36"/>
      <c r="P12" s="505" t="s">
        <v>246</v>
      </c>
      <c r="Q12" s="505"/>
      <c r="R12" s="506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</row>
    <row r="13" spans="2:1001" ht="20.100000000000001" customHeight="1" thickBot="1" x14ac:dyDescent="0.45">
      <c r="B13" s="430">
        <v>3</v>
      </c>
      <c r="C13" s="431">
        <v>0.50694444444444442</v>
      </c>
      <c r="D13" s="432"/>
      <c r="E13" s="433" t="s">
        <v>17</v>
      </c>
      <c r="F13" s="434"/>
      <c r="G13" s="434"/>
      <c r="H13" s="52">
        <v>77</v>
      </c>
      <c r="I13" s="434" t="s">
        <v>58</v>
      </c>
      <c r="J13" s="434"/>
      <c r="K13" s="435"/>
      <c r="L13" s="433" t="s">
        <v>22</v>
      </c>
      <c r="M13" s="434"/>
      <c r="N13" s="434"/>
      <c r="O13" s="52">
        <v>78</v>
      </c>
      <c r="P13" s="434" t="s">
        <v>12</v>
      </c>
      <c r="Q13" s="434"/>
      <c r="R13" s="435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</row>
    <row r="14" spans="2:1001" ht="20.100000000000001" customHeight="1" thickBot="1" x14ac:dyDescent="0.45">
      <c r="B14" s="430"/>
      <c r="C14" s="439" t="s">
        <v>223</v>
      </c>
      <c r="D14" s="440"/>
      <c r="E14" s="441">
        <v>38</v>
      </c>
      <c r="F14" s="442"/>
      <c r="G14" s="442"/>
      <c r="H14" s="28"/>
      <c r="I14" s="442">
        <v>54</v>
      </c>
      <c r="J14" s="442"/>
      <c r="K14" s="443"/>
      <c r="L14" s="441">
        <v>43</v>
      </c>
      <c r="M14" s="442"/>
      <c r="N14" s="442"/>
      <c r="O14" s="28"/>
      <c r="P14" s="442">
        <v>12</v>
      </c>
      <c r="Q14" s="442"/>
      <c r="R14" s="443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</row>
    <row r="15" spans="2:1001" ht="20.100000000000001" customHeight="1" thickBot="1" x14ac:dyDescent="0.45">
      <c r="B15" s="430"/>
      <c r="C15" s="444" t="s">
        <v>224</v>
      </c>
      <c r="D15" s="445"/>
      <c r="E15" s="446" t="s">
        <v>289</v>
      </c>
      <c r="F15" s="447"/>
      <c r="G15" s="447"/>
      <c r="H15" s="447"/>
      <c r="I15" s="447"/>
      <c r="J15" s="447"/>
      <c r="K15" s="448"/>
      <c r="L15" s="446" t="s">
        <v>290</v>
      </c>
      <c r="M15" s="447"/>
      <c r="N15" s="447"/>
      <c r="O15" s="447"/>
      <c r="P15" s="447"/>
      <c r="Q15" s="447"/>
      <c r="R15" s="448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</row>
    <row r="16" spans="2:1001" ht="20.100000000000001" customHeight="1" thickBot="1" x14ac:dyDescent="0.45">
      <c r="B16" s="430"/>
      <c r="C16" s="452" t="s">
        <v>225</v>
      </c>
      <c r="D16" s="453"/>
      <c r="E16" s="462" t="str">
        <f>E15</f>
        <v>立田</v>
      </c>
      <c r="F16" s="463"/>
      <c r="G16" s="463"/>
      <c r="H16" s="25"/>
      <c r="I16" s="464" t="str">
        <f>L21</f>
        <v>JBC</v>
      </c>
      <c r="J16" s="464"/>
      <c r="K16" s="465"/>
      <c r="L16" s="462" t="s">
        <v>290</v>
      </c>
      <c r="M16" s="463"/>
      <c r="N16" s="463"/>
      <c r="O16" s="25"/>
      <c r="P16" s="464" t="s">
        <v>273</v>
      </c>
      <c r="Q16" s="464"/>
      <c r="R16" s="465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</row>
    <row r="17" spans="2:1001" ht="20.100000000000001" customHeight="1" thickBot="1" x14ac:dyDescent="0.45">
      <c r="B17" s="430">
        <v>4</v>
      </c>
      <c r="C17" s="431">
        <v>0.55555555555555558</v>
      </c>
      <c r="D17" s="432"/>
      <c r="E17" s="433" t="s">
        <v>18</v>
      </c>
      <c r="F17" s="434"/>
      <c r="G17" s="434"/>
      <c r="H17" s="52">
        <v>79</v>
      </c>
      <c r="I17" s="434" t="s">
        <v>19</v>
      </c>
      <c r="J17" s="434"/>
      <c r="K17" s="435"/>
      <c r="L17" s="433"/>
      <c r="M17" s="434"/>
      <c r="N17" s="434"/>
      <c r="O17" s="52"/>
      <c r="P17" s="434"/>
      <c r="Q17" s="434"/>
      <c r="R17" s="435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</row>
    <row r="18" spans="2:1001" ht="20.100000000000001" customHeight="1" thickBot="1" x14ac:dyDescent="0.45">
      <c r="B18" s="430"/>
      <c r="C18" s="439" t="s">
        <v>223</v>
      </c>
      <c r="D18" s="440"/>
      <c r="E18" s="441">
        <v>9</v>
      </c>
      <c r="F18" s="442"/>
      <c r="G18" s="442"/>
      <c r="H18" s="28"/>
      <c r="I18" s="442">
        <v>77</v>
      </c>
      <c r="J18" s="442"/>
      <c r="K18" s="443"/>
      <c r="L18" s="441"/>
      <c r="M18" s="442"/>
      <c r="N18" s="442"/>
      <c r="O18" s="28"/>
      <c r="P18" s="442"/>
      <c r="Q18" s="442"/>
      <c r="R18" s="443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</row>
    <row r="19" spans="2:1001" ht="20.100000000000001" customHeight="1" thickBot="1" x14ac:dyDescent="0.45">
      <c r="B19" s="430"/>
      <c r="C19" s="444" t="s">
        <v>224</v>
      </c>
      <c r="D19" s="445"/>
      <c r="E19" s="446" t="s">
        <v>241</v>
      </c>
      <c r="F19" s="447"/>
      <c r="G19" s="447"/>
      <c r="H19" s="447"/>
      <c r="I19" s="447"/>
      <c r="J19" s="447"/>
      <c r="K19" s="448"/>
      <c r="L19" s="446"/>
      <c r="M19" s="447"/>
      <c r="N19" s="447"/>
      <c r="O19" s="447"/>
      <c r="P19" s="447"/>
      <c r="Q19" s="447"/>
      <c r="R19" s="448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</row>
    <row r="20" spans="2:1001" ht="20.100000000000001" customHeight="1" thickBot="1" x14ac:dyDescent="0.45">
      <c r="B20" s="430"/>
      <c r="C20" s="452" t="s">
        <v>225</v>
      </c>
      <c r="D20" s="453"/>
      <c r="E20" s="462" t="s">
        <v>241</v>
      </c>
      <c r="F20" s="463"/>
      <c r="G20" s="463"/>
      <c r="H20" s="25"/>
      <c r="I20" s="464" t="s">
        <v>254</v>
      </c>
      <c r="J20" s="464"/>
      <c r="K20" s="465"/>
      <c r="L20" s="462"/>
      <c r="M20" s="463"/>
      <c r="N20" s="463"/>
      <c r="O20" s="25"/>
      <c r="P20" s="464"/>
      <c r="Q20" s="464"/>
      <c r="R20" s="465"/>
      <c r="AKX20" s="22"/>
      <c r="AKY20" s="22"/>
      <c r="AKZ20" s="22"/>
      <c r="ALA20" s="22"/>
      <c r="ALB20" s="22"/>
      <c r="ALC20" s="22"/>
      <c r="ALD20" s="22"/>
      <c r="ALE20" s="22"/>
      <c r="ALF20" s="22"/>
      <c r="ALG20" s="22"/>
      <c r="ALH20" s="22"/>
      <c r="ALI20" s="22"/>
      <c r="ALJ20" s="22"/>
      <c r="ALK20" s="22"/>
      <c r="ALL20" s="22"/>
      <c r="ALM20" s="22"/>
    </row>
    <row r="21" spans="2:1001" ht="20.100000000000001" customHeight="1" thickBot="1" x14ac:dyDescent="0.45">
      <c r="B21" s="430">
        <v>5</v>
      </c>
      <c r="C21" s="431">
        <v>0.60416666666666663</v>
      </c>
      <c r="D21" s="432"/>
      <c r="E21" s="433" t="s">
        <v>57</v>
      </c>
      <c r="F21" s="434"/>
      <c r="G21" s="434"/>
      <c r="H21" s="52">
        <v>80</v>
      </c>
      <c r="I21" s="434" t="s">
        <v>17</v>
      </c>
      <c r="J21" s="434"/>
      <c r="K21" s="435"/>
      <c r="L21" s="433" t="s">
        <v>32</v>
      </c>
      <c r="M21" s="434"/>
      <c r="N21" s="434"/>
      <c r="O21" s="52">
        <v>81</v>
      </c>
      <c r="P21" s="434" t="s">
        <v>22</v>
      </c>
      <c r="Q21" s="434"/>
      <c r="R21" s="435"/>
      <c r="AKX21" s="22"/>
      <c r="AKY21" s="22"/>
      <c r="AKZ21" s="22"/>
      <c r="ALA21" s="22"/>
      <c r="ALB21" s="22"/>
      <c r="ALC21" s="22"/>
      <c r="ALD21" s="22"/>
      <c r="ALE21" s="22"/>
      <c r="ALF21" s="22"/>
      <c r="ALG21" s="22"/>
      <c r="ALH21" s="22"/>
      <c r="ALI21" s="22"/>
      <c r="ALJ21" s="22"/>
      <c r="ALK21" s="22"/>
      <c r="ALL21" s="22"/>
      <c r="ALM21" s="22"/>
    </row>
    <row r="22" spans="2:1001" ht="20.100000000000001" customHeight="1" thickBot="1" x14ac:dyDescent="0.45">
      <c r="B22" s="430"/>
      <c r="C22" s="439" t="s">
        <v>223</v>
      </c>
      <c r="D22" s="440"/>
      <c r="E22" s="441">
        <v>43</v>
      </c>
      <c r="F22" s="442"/>
      <c r="G22" s="442"/>
      <c r="H22" s="28"/>
      <c r="I22" s="442">
        <v>39</v>
      </c>
      <c r="J22" s="442"/>
      <c r="K22" s="443"/>
      <c r="L22" s="441">
        <v>20</v>
      </c>
      <c r="M22" s="442"/>
      <c r="N22" s="442"/>
      <c r="O22" s="28"/>
      <c r="P22" s="442">
        <v>43</v>
      </c>
      <c r="Q22" s="442"/>
      <c r="R22" s="443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  <c r="ALL22" s="22"/>
      <c r="ALM22" s="22"/>
    </row>
    <row r="23" spans="2:1001" ht="20.100000000000001" customHeight="1" thickBot="1" x14ac:dyDescent="0.45">
      <c r="B23" s="430"/>
      <c r="C23" s="444" t="s">
        <v>224</v>
      </c>
      <c r="D23" s="445"/>
      <c r="E23" s="446" t="s">
        <v>291</v>
      </c>
      <c r="F23" s="447"/>
      <c r="G23" s="447"/>
      <c r="H23" s="447"/>
      <c r="I23" s="447"/>
      <c r="J23" s="447"/>
      <c r="K23" s="448"/>
      <c r="L23" s="446" t="str">
        <f>E17</f>
        <v>LUNDI</v>
      </c>
      <c r="M23" s="447"/>
      <c r="N23" s="447"/>
      <c r="O23" s="447"/>
      <c r="P23" s="447"/>
      <c r="Q23" s="447"/>
      <c r="R23" s="448"/>
      <c r="AKX23" s="22"/>
      <c r="AKY23" s="22"/>
      <c r="AKZ23" s="22"/>
      <c r="ALA23" s="22"/>
      <c r="ALB23" s="22"/>
      <c r="ALC23" s="22"/>
      <c r="ALD23" s="22"/>
      <c r="ALE23" s="22"/>
      <c r="ALF23" s="22"/>
      <c r="ALG23" s="22"/>
      <c r="ALH23" s="22"/>
      <c r="ALI23" s="22"/>
      <c r="ALJ23" s="22"/>
      <c r="ALK23" s="22"/>
      <c r="ALL23" s="22"/>
      <c r="ALM23" s="22"/>
    </row>
    <row r="24" spans="2:1001" ht="20.100000000000001" customHeight="1" thickBot="1" x14ac:dyDescent="0.45">
      <c r="B24" s="430"/>
      <c r="C24" s="452" t="s">
        <v>225</v>
      </c>
      <c r="D24" s="453"/>
      <c r="E24" s="462" t="s">
        <v>291</v>
      </c>
      <c r="F24" s="463"/>
      <c r="G24" s="463"/>
      <c r="H24" s="25"/>
      <c r="I24" s="464" t="str">
        <f>P13</f>
        <v>EAST</v>
      </c>
      <c r="J24" s="464"/>
      <c r="K24" s="465"/>
      <c r="L24" s="462" t="str">
        <f>E17</f>
        <v>LUNDI</v>
      </c>
      <c r="M24" s="463"/>
      <c r="N24" s="463"/>
      <c r="O24" s="25"/>
      <c r="P24" s="464" t="s">
        <v>55</v>
      </c>
      <c r="Q24" s="464"/>
      <c r="R24" s="465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</row>
    <row r="25" spans="2:1001" ht="20.100000000000001" customHeight="1" x14ac:dyDescent="0.4">
      <c r="O25" s="26"/>
      <c r="P25" s="27" t="s">
        <v>260</v>
      </c>
      <c r="Q25" s="26"/>
      <c r="R25" s="26"/>
      <c r="AKX25" s="22"/>
      <c r="AKY25" s="22"/>
      <c r="AKZ25" s="22"/>
      <c r="ALA25" s="22"/>
      <c r="ALB25" s="22"/>
      <c r="ALC25" s="22"/>
      <c r="ALD25" s="22"/>
      <c r="ALE25" s="22"/>
      <c r="ALF25" s="22"/>
      <c r="ALG25" s="22"/>
      <c r="ALH25" s="22"/>
      <c r="ALI25" s="22"/>
      <c r="ALJ25" s="22"/>
      <c r="ALK25" s="22"/>
      <c r="ALL25" s="22"/>
      <c r="ALM25" s="22"/>
    </row>
    <row r="26" spans="2:1001" ht="20.100000000000001" customHeight="1" x14ac:dyDescent="0.4"/>
  </sheetData>
  <mergeCells count="106">
    <mergeCell ref="C24:D24"/>
    <mergeCell ref="I24:K24"/>
    <mergeCell ref="L24:N24"/>
    <mergeCell ref="P24:R24"/>
    <mergeCell ref="P16:R16"/>
    <mergeCell ref="B17:B20"/>
    <mergeCell ref="C17:D17"/>
    <mergeCell ref="E17:G17"/>
    <mergeCell ref="I17:K17"/>
    <mergeCell ref="C18:D18"/>
    <mergeCell ref="C19:D19"/>
    <mergeCell ref="E19:K19"/>
    <mergeCell ref="L19:R19"/>
    <mergeCell ref="C20:D20"/>
    <mergeCell ref="I20:K20"/>
    <mergeCell ref="P20:R20"/>
    <mergeCell ref="P21:R21"/>
    <mergeCell ref="B21:B24"/>
    <mergeCell ref="C21:D21"/>
    <mergeCell ref="E21:G21"/>
    <mergeCell ref="I21:K21"/>
    <mergeCell ref="L21:N21"/>
    <mergeCell ref="C23:D23"/>
    <mergeCell ref="E23:K23"/>
    <mergeCell ref="B13:B16"/>
    <mergeCell ref="C13:D13"/>
    <mergeCell ref="E13:G13"/>
    <mergeCell ref="I13:K13"/>
    <mergeCell ref="L13:N13"/>
    <mergeCell ref="E18:G18"/>
    <mergeCell ref="I18:K18"/>
    <mergeCell ref="L18:N18"/>
    <mergeCell ref="L23:R23"/>
    <mergeCell ref="P13:R13"/>
    <mergeCell ref="C14:D14"/>
    <mergeCell ref="C15:D15"/>
    <mergeCell ref="E15:K15"/>
    <mergeCell ref="L15:R15"/>
    <mergeCell ref="C16:D16"/>
    <mergeCell ref="I16:K16"/>
    <mergeCell ref="L16:N16"/>
    <mergeCell ref="P18:R18"/>
    <mergeCell ref="E22:G22"/>
    <mergeCell ref="I22:K22"/>
    <mergeCell ref="L22:N22"/>
    <mergeCell ref="L17:N17"/>
    <mergeCell ref="P22:R22"/>
    <mergeCell ref="E20:G20"/>
    <mergeCell ref="L20:N20"/>
    <mergeCell ref="C22:D22"/>
    <mergeCell ref="P17:R17"/>
    <mergeCell ref="C7:D7"/>
    <mergeCell ref="E7:K7"/>
    <mergeCell ref="L7:R7"/>
    <mergeCell ref="C8:D8"/>
    <mergeCell ref="E8:G8"/>
    <mergeCell ref="I8:K8"/>
    <mergeCell ref="L8:N8"/>
    <mergeCell ref="P8:R8"/>
    <mergeCell ref="P9:R9"/>
    <mergeCell ref="C10:D10"/>
    <mergeCell ref="C11:D11"/>
    <mergeCell ref="E11:K11"/>
    <mergeCell ref="L11:R11"/>
    <mergeCell ref="P10:R10"/>
    <mergeCell ref="E14:G14"/>
    <mergeCell ref="I14:K14"/>
    <mergeCell ref="L14:N14"/>
    <mergeCell ref="P14:R14"/>
    <mergeCell ref="P12:R12"/>
    <mergeCell ref="B9:B12"/>
    <mergeCell ref="C9:D9"/>
    <mergeCell ref="E9:G9"/>
    <mergeCell ref="I9:K9"/>
    <mergeCell ref="L9:N9"/>
    <mergeCell ref="C12:D12"/>
    <mergeCell ref="E12:G12"/>
    <mergeCell ref="I12:K12"/>
    <mergeCell ref="L12:N12"/>
    <mergeCell ref="E10:G10"/>
    <mergeCell ref="I10:K10"/>
    <mergeCell ref="L10:N10"/>
    <mergeCell ref="E24:G24"/>
    <mergeCell ref="M1:R1"/>
    <mergeCell ref="B1:L1"/>
    <mergeCell ref="B4:D4"/>
    <mergeCell ref="E4:K4"/>
    <mergeCell ref="E16:G16"/>
    <mergeCell ref="B2:D2"/>
    <mergeCell ref="E2:K2"/>
    <mergeCell ref="L2:R2"/>
    <mergeCell ref="B3:D3"/>
    <mergeCell ref="E3:K3"/>
    <mergeCell ref="L3:R3"/>
    <mergeCell ref="L4:R4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KV30"/>
  <sheetViews>
    <sheetView showGridLines="0" workbookViewId="0">
      <selection activeCell="I12" sqref="I12:K12"/>
    </sheetView>
  </sheetViews>
  <sheetFormatPr defaultColWidth="4.25" defaultRowHeight="18.75" x14ac:dyDescent="0.4"/>
  <cols>
    <col min="1" max="1" width="4.25" style="22"/>
    <col min="2" max="984" width="4.25" style="21"/>
    <col min="985" max="16384" width="4.25" style="22"/>
  </cols>
  <sheetData>
    <row r="1" spans="2:984" ht="20.100000000000001" customHeight="1" x14ac:dyDescent="0.4">
      <c r="B1" s="422" t="s">
        <v>292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215</v>
      </c>
      <c r="N1" s="423"/>
      <c r="O1" s="423"/>
      <c r="P1" s="423"/>
      <c r="Q1" s="423"/>
      <c r="R1" s="423"/>
      <c r="S1" s="24"/>
    </row>
    <row r="2" spans="2:984" ht="20.100000000000001" customHeight="1" x14ac:dyDescent="0.4">
      <c r="B2" s="423" t="s">
        <v>216</v>
      </c>
      <c r="C2" s="423"/>
      <c r="D2" s="423"/>
      <c r="E2" s="422" t="s">
        <v>270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KV2" s="22"/>
    </row>
    <row r="3" spans="2:984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KV3" s="22"/>
    </row>
    <row r="4" spans="2:984" ht="20.100000000000001" customHeight="1" thickBot="1" x14ac:dyDescent="0.45">
      <c r="B4" s="426" t="s">
        <v>288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KV4" s="22"/>
    </row>
    <row r="5" spans="2:984" ht="20.100000000000001" customHeight="1" thickBot="1" x14ac:dyDescent="0.45">
      <c r="B5" s="429">
        <v>1</v>
      </c>
      <c r="C5" s="431">
        <v>0.40972222222222199</v>
      </c>
      <c r="D5" s="432"/>
      <c r="E5" s="433" t="s">
        <v>33</v>
      </c>
      <c r="F5" s="434"/>
      <c r="G5" s="434"/>
      <c r="H5" s="52">
        <v>82</v>
      </c>
      <c r="I5" s="434" t="s">
        <v>35</v>
      </c>
      <c r="J5" s="434"/>
      <c r="K5" s="435"/>
      <c r="L5" s="433" t="s">
        <v>23</v>
      </c>
      <c r="M5" s="434"/>
      <c r="N5" s="434"/>
      <c r="O5" s="52">
        <v>83</v>
      </c>
      <c r="P5" s="434" t="s">
        <v>19</v>
      </c>
      <c r="Q5" s="434"/>
      <c r="R5" s="435"/>
      <c r="AKV5" s="22"/>
    </row>
    <row r="6" spans="2:984" ht="20.100000000000001" customHeight="1" thickBot="1" x14ac:dyDescent="0.45">
      <c r="B6" s="430"/>
      <c r="C6" s="439" t="s">
        <v>223</v>
      </c>
      <c r="D6" s="440"/>
      <c r="E6" s="441">
        <v>27</v>
      </c>
      <c r="F6" s="442"/>
      <c r="G6" s="442"/>
      <c r="H6" s="28"/>
      <c r="I6" s="442">
        <v>36</v>
      </c>
      <c r="J6" s="442"/>
      <c r="K6" s="443"/>
      <c r="L6" s="441">
        <v>30</v>
      </c>
      <c r="M6" s="442"/>
      <c r="N6" s="442"/>
      <c r="O6" s="28"/>
      <c r="P6" s="442">
        <v>18</v>
      </c>
      <c r="Q6" s="442"/>
      <c r="R6" s="443"/>
      <c r="AKV6" s="22"/>
    </row>
    <row r="7" spans="2:984" ht="20.100000000000001" customHeight="1" thickBot="1" x14ac:dyDescent="0.45">
      <c r="B7" s="430"/>
      <c r="C7" s="444" t="s">
        <v>224</v>
      </c>
      <c r="D7" s="445"/>
      <c r="E7" s="446" t="s">
        <v>250</v>
      </c>
      <c r="F7" s="447"/>
      <c r="G7" s="447"/>
      <c r="H7" s="447"/>
      <c r="I7" s="447"/>
      <c r="J7" s="447"/>
      <c r="K7" s="448"/>
      <c r="L7" s="446" t="s">
        <v>242</v>
      </c>
      <c r="M7" s="447"/>
      <c r="N7" s="447"/>
      <c r="O7" s="447"/>
      <c r="P7" s="447"/>
      <c r="Q7" s="447"/>
      <c r="R7" s="448"/>
      <c r="AKV7" s="22"/>
    </row>
    <row r="8" spans="2:984" ht="20.100000000000001" customHeight="1" thickBot="1" x14ac:dyDescent="0.45">
      <c r="B8" s="430"/>
      <c r="C8" s="452" t="s">
        <v>225</v>
      </c>
      <c r="D8" s="453"/>
      <c r="E8" s="462" t="s">
        <v>250</v>
      </c>
      <c r="F8" s="463"/>
      <c r="G8" s="463"/>
      <c r="H8" s="25"/>
      <c r="I8" s="343" t="s">
        <v>291</v>
      </c>
      <c r="J8" s="343"/>
      <c r="K8" s="483"/>
      <c r="L8" s="462" t="s">
        <v>242</v>
      </c>
      <c r="M8" s="463"/>
      <c r="N8" s="463"/>
      <c r="O8" s="25"/>
      <c r="P8" s="343" t="s">
        <v>247</v>
      </c>
      <c r="Q8" s="343"/>
      <c r="R8" s="483"/>
      <c r="AKV8" s="22"/>
    </row>
    <row r="9" spans="2:984" ht="20.100000000000001" customHeight="1" thickBot="1" x14ac:dyDescent="0.45">
      <c r="B9" s="430">
        <v>2</v>
      </c>
      <c r="C9" s="431">
        <v>0.45833333333333331</v>
      </c>
      <c r="D9" s="432"/>
      <c r="E9" s="436" t="s">
        <v>105</v>
      </c>
      <c r="F9" s="437"/>
      <c r="G9" s="437"/>
      <c r="H9" s="52">
        <v>84</v>
      </c>
      <c r="I9" s="437" t="s">
        <v>19</v>
      </c>
      <c r="J9" s="437"/>
      <c r="K9" s="438"/>
      <c r="L9" s="436" t="s">
        <v>293</v>
      </c>
      <c r="M9" s="437"/>
      <c r="N9" s="437"/>
      <c r="O9" s="52">
        <v>85</v>
      </c>
      <c r="P9" s="437" t="s">
        <v>44</v>
      </c>
      <c r="Q9" s="437"/>
      <c r="R9" s="438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</row>
    <row r="10" spans="2:984" ht="20.100000000000001" customHeight="1" thickBot="1" x14ac:dyDescent="0.45">
      <c r="B10" s="430"/>
      <c r="C10" s="439" t="s">
        <v>223</v>
      </c>
      <c r="D10" s="440"/>
      <c r="E10" s="441">
        <v>32</v>
      </c>
      <c r="F10" s="442"/>
      <c r="G10" s="442"/>
      <c r="H10" s="28"/>
      <c r="I10" s="442">
        <v>27</v>
      </c>
      <c r="J10" s="442"/>
      <c r="K10" s="443"/>
      <c r="L10" s="441">
        <v>3</v>
      </c>
      <c r="M10" s="442"/>
      <c r="N10" s="442"/>
      <c r="O10" s="28"/>
      <c r="P10" s="442">
        <v>85</v>
      </c>
      <c r="Q10" s="442"/>
      <c r="R10" s="443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</row>
    <row r="11" spans="2:984" ht="20.100000000000001" customHeight="1" thickBot="1" x14ac:dyDescent="0.45">
      <c r="B11" s="430"/>
      <c r="C11" s="444" t="s">
        <v>224</v>
      </c>
      <c r="D11" s="445"/>
      <c r="E11" s="446" t="s">
        <v>272</v>
      </c>
      <c r="F11" s="447"/>
      <c r="G11" s="447"/>
      <c r="H11" s="447"/>
      <c r="I11" s="447"/>
      <c r="J11" s="447"/>
      <c r="K11" s="448"/>
      <c r="L11" s="446" t="s">
        <v>245</v>
      </c>
      <c r="M11" s="447"/>
      <c r="N11" s="447"/>
      <c r="O11" s="447"/>
      <c r="P11" s="447"/>
      <c r="Q11" s="447"/>
      <c r="R11" s="448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</row>
    <row r="12" spans="2:984" ht="20.100000000000001" customHeight="1" thickBot="1" x14ac:dyDescent="0.45">
      <c r="B12" s="430"/>
      <c r="C12" s="452" t="s">
        <v>225</v>
      </c>
      <c r="D12" s="453"/>
      <c r="E12" s="462" t="s">
        <v>272</v>
      </c>
      <c r="F12" s="463"/>
      <c r="G12" s="463"/>
      <c r="H12" s="25"/>
      <c r="I12" s="464" t="s">
        <v>253</v>
      </c>
      <c r="J12" s="464"/>
      <c r="K12" s="465"/>
      <c r="L12" s="500" t="s">
        <v>246</v>
      </c>
      <c r="M12" s="501"/>
      <c r="N12" s="501"/>
      <c r="O12" s="36"/>
      <c r="P12" s="505" t="s">
        <v>246</v>
      </c>
      <c r="Q12" s="505"/>
      <c r="R12" s="506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</row>
    <row r="13" spans="2:984" ht="20.100000000000001" customHeight="1" thickBot="1" x14ac:dyDescent="0.45">
      <c r="B13" s="430">
        <v>3</v>
      </c>
      <c r="C13" s="431">
        <v>0.50694444444444442</v>
      </c>
      <c r="D13" s="432"/>
      <c r="E13" s="433" t="s">
        <v>35</v>
      </c>
      <c r="F13" s="434"/>
      <c r="G13" s="434"/>
      <c r="H13" s="52">
        <v>86</v>
      </c>
      <c r="I13" s="434" t="s">
        <v>8</v>
      </c>
      <c r="J13" s="434"/>
      <c r="K13" s="435"/>
      <c r="L13" s="433" t="s">
        <v>19</v>
      </c>
      <c r="M13" s="434"/>
      <c r="N13" s="434"/>
      <c r="O13" s="52">
        <v>87</v>
      </c>
      <c r="P13" s="434" t="s">
        <v>39</v>
      </c>
      <c r="Q13" s="434"/>
      <c r="R13" s="435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</row>
    <row r="14" spans="2:984" ht="20.100000000000001" customHeight="1" thickBot="1" x14ac:dyDescent="0.45">
      <c r="B14" s="430"/>
      <c r="C14" s="439" t="s">
        <v>223</v>
      </c>
      <c r="D14" s="440"/>
      <c r="E14" s="441">
        <v>60</v>
      </c>
      <c r="F14" s="442"/>
      <c r="G14" s="442"/>
      <c r="H14" s="28"/>
      <c r="I14" s="442">
        <v>31</v>
      </c>
      <c r="J14" s="442"/>
      <c r="K14" s="443"/>
      <c r="L14" s="441">
        <v>20</v>
      </c>
      <c r="M14" s="442"/>
      <c r="N14" s="442"/>
      <c r="O14" s="28"/>
      <c r="P14" s="442">
        <v>0</v>
      </c>
      <c r="Q14" s="442"/>
      <c r="R14" s="443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</row>
    <row r="15" spans="2:984" ht="20.100000000000001" customHeight="1" thickBot="1" x14ac:dyDescent="0.45">
      <c r="B15" s="430"/>
      <c r="C15" s="444" t="s">
        <v>224</v>
      </c>
      <c r="D15" s="445"/>
      <c r="E15" s="449" t="s">
        <v>291</v>
      </c>
      <c r="F15" s="450"/>
      <c r="G15" s="450"/>
      <c r="H15" s="450"/>
      <c r="I15" s="450"/>
      <c r="J15" s="450"/>
      <c r="K15" s="451"/>
      <c r="L15" s="446" t="str">
        <f>E9</f>
        <v>名古屋</v>
      </c>
      <c r="M15" s="447"/>
      <c r="N15" s="447"/>
      <c r="O15" s="447"/>
      <c r="P15" s="447"/>
      <c r="Q15" s="447"/>
      <c r="R15" s="448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</row>
    <row r="16" spans="2:984" ht="20.100000000000001" customHeight="1" thickBot="1" x14ac:dyDescent="0.45">
      <c r="B16" s="430"/>
      <c r="C16" s="452" t="s">
        <v>225</v>
      </c>
      <c r="D16" s="453"/>
      <c r="E16" s="462" t="s">
        <v>263</v>
      </c>
      <c r="F16" s="463"/>
      <c r="G16" s="463"/>
      <c r="H16" s="25"/>
      <c r="I16" s="464" t="s">
        <v>257</v>
      </c>
      <c r="J16" s="464"/>
      <c r="K16" s="465"/>
      <c r="L16" s="462" t="s">
        <v>28</v>
      </c>
      <c r="M16" s="463"/>
      <c r="N16" s="463"/>
      <c r="O16" s="25"/>
      <c r="P16" s="464" t="s">
        <v>264</v>
      </c>
      <c r="Q16" s="464"/>
      <c r="R16" s="465"/>
      <c r="AKG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</row>
    <row r="17" spans="2:984" ht="20.100000000000001" customHeight="1" thickBot="1" x14ac:dyDescent="0.45">
      <c r="B17" s="430">
        <v>4</v>
      </c>
      <c r="C17" s="431">
        <v>0.55555555555555558</v>
      </c>
      <c r="D17" s="432"/>
      <c r="E17" s="436" t="s">
        <v>44</v>
      </c>
      <c r="F17" s="437"/>
      <c r="G17" s="437"/>
      <c r="H17" s="52">
        <v>88</v>
      </c>
      <c r="I17" s="437" t="s">
        <v>40</v>
      </c>
      <c r="J17" s="437"/>
      <c r="K17" s="438"/>
      <c r="L17" s="436" t="s">
        <v>80</v>
      </c>
      <c r="M17" s="437"/>
      <c r="N17" s="437"/>
      <c r="O17" s="52">
        <v>89</v>
      </c>
      <c r="P17" s="437" t="s">
        <v>244</v>
      </c>
      <c r="Q17" s="437"/>
      <c r="R17" s="438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</row>
    <row r="18" spans="2:984" ht="20.100000000000001" customHeight="1" thickBot="1" x14ac:dyDescent="0.45">
      <c r="B18" s="430"/>
      <c r="C18" s="439" t="s">
        <v>223</v>
      </c>
      <c r="D18" s="440"/>
      <c r="E18" s="441">
        <v>24</v>
      </c>
      <c r="F18" s="442"/>
      <c r="G18" s="442"/>
      <c r="H18" s="28"/>
      <c r="I18" s="442">
        <v>49</v>
      </c>
      <c r="J18" s="442"/>
      <c r="K18" s="443"/>
      <c r="L18" s="441">
        <v>32</v>
      </c>
      <c r="M18" s="442"/>
      <c r="N18" s="442"/>
      <c r="O18" s="28"/>
      <c r="P18" s="442">
        <v>47</v>
      </c>
      <c r="Q18" s="442"/>
      <c r="R18" s="443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</row>
    <row r="19" spans="2:984" ht="20.100000000000001" customHeight="1" thickBot="1" x14ac:dyDescent="0.45">
      <c r="B19" s="430"/>
      <c r="C19" s="444" t="s">
        <v>224</v>
      </c>
      <c r="D19" s="445"/>
      <c r="E19" s="446" t="s">
        <v>253</v>
      </c>
      <c r="F19" s="447"/>
      <c r="G19" s="447"/>
      <c r="H19" s="447"/>
      <c r="I19" s="447"/>
      <c r="J19" s="447"/>
      <c r="K19" s="448"/>
      <c r="L19" s="446" t="s">
        <v>291</v>
      </c>
      <c r="M19" s="447"/>
      <c r="N19" s="447"/>
      <c r="O19" s="447"/>
      <c r="P19" s="447"/>
      <c r="Q19" s="447"/>
      <c r="R19" s="448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</row>
    <row r="20" spans="2:984" ht="20.100000000000001" customHeight="1" thickBot="1" x14ac:dyDescent="0.45">
      <c r="B20" s="430"/>
      <c r="C20" s="452" t="s">
        <v>225</v>
      </c>
      <c r="D20" s="453"/>
      <c r="E20" s="500" t="s">
        <v>246</v>
      </c>
      <c r="F20" s="501"/>
      <c r="G20" s="501"/>
      <c r="H20" s="36"/>
      <c r="I20" s="505" t="s">
        <v>246</v>
      </c>
      <c r="J20" s="505"/>
      <c r="K20" s="506"/>
      <c r="L20" s="500" t="s">
        <v>246</v>
      </c>
      <c r="M20" s="501"/>
      <c r="N20" s="501"/>
      <c r="O20" s="36"/>
      <c r="P20" s="505" t="s">
        <v>246</v>
      </c>
      <c r="Q20" s="505"/>
      <c r="R20" s="506"/>
      <c r="AKG20" s="22"/>
      <c r="AKH20" s="22"/>
      <c r="AKI20" s="22"/>
      <c r="AKJ20" s="22"/>
      <c r="AKK20" s="22"/>
      <c r="AKL20" s="22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</row>
    <row r="21" spans="2:984" ht="20.100000000000001" customHeight="1" thickBot="1" x14ac:dyDescent="0.45">
      <c r="B21" s="430">
        <v>5</v>
      </c>
      <c r="C21" s="431">
        <v>0.60416666666666663</v>
      </c>
      <c r="D21" s="432"/>
      <c r="E21" s="433" t="s">
        <v>104</v>
      </c>
      <c r="F21" s="434"/>
      <c r="G21" s="434"/>
      <c r="H21" s="52">
        <v>90</v>
      </c>
      <c r="I21" s="434" t="s">
        <v>106</v>
      </c>
      <c r="J21" s="434"/>
      <c r="K21" s="435"/>
      <c r="L21" s="433" t="s">
        <v>42</v>
      </c>
      <c r="M21" s="434"/>
      <c r="N21" s="434"/>
      <c r="O21" s="52">
        <v>91</v>
      </c>
      <c r="P21" s="434" t="s">
        <v>14</v>
      </c>
      <c r="Q21" s="434"/>
      <c r="R21" s="435"/>
      <c r="AKG21" s="22"/>
      <c r="AKH21" s="22"/>
      <c r="AKI21" s="22"/>
      <c r="AKJ21" s="22"/>
      <c r="AKK21" s="22"/>
      <c r="AKL21" s="22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</row>
    <row r="22" spans="2:984" ht="20.100000000000001" customHeight="1" thickBot="1" x14ac:dyDescent="0.45">
      <c r="B22" s="430"/>
      <c r="C22" s="439" t="s">
        <v>223</v>
      </c>
      <c r="D22" s="440"/>
      <c r="E22" s="441">
        <v>75</v>
      </c>
      <c r="F22" s="442"/>
      <c r="G22" s="442"/>
      <c r="H22" s="28"/>
      <c r="I22" s="442">
        <v>13</v>
      </c>
      <c r="J22" s="442"/>
      <c r="K22" s="443"/>
      <c r="L22" s="441">
        <v>48</v>
      </c>
      <c r="M22" s="442"/>
      <c r="N22" s="442"/>
      <c r="O22" s="28"/>
      <c r="P22" s="442">
        <v>36</v>
      </c>
      <c r="Q22" s="442"/>
      <c r="R22" s="443"/>
      <c r="AKG22" s="22"/>
      <c r="AKH22" s="22"/>
      <c r="AKI22" s="22"/>
      <c r="AKJ22" s="22"/>
      <c r="AKK22" s="22"/>
      <c r="AKL22" s="22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</row>
    <row r="23" spans="2:984" ht="20.100000000000001" customHeight="1" thickBot="1" x14ac:dyDescent="0.45">
      <c r="B23" s="430"/>
      <c r="C23" s="444" t="s">
        <v>224</v>
      </c>
      <c r="D23" s="445"/>
      <c r="E23" s="449" t="s">
        <v>294</v>
      </c>
      <c r="F23" s="450"/>
      <c r="G23" s="450"/>
      <c r="H23" s="450"/>
      <c r="I23" s="450"/>
      <c r="J23" s="450"/>
      <c r="K23" s="451"/>
      <c r="L23" s="449" t="s">
        <v>289</v>
      </c>
      <c r="M23" s="450"/>
      <c r="N23" s="450"/>
      <c r="O23" s="450"/>
      <c r="P23" s="450"/>
      <c r="Q23" s="450"/>
      <c r="R23" s="451"/>
      <c r="AKG23" s="22"/>
      <c r="AKH23" s="22"/>
      <c r="AKI23" s="22"/>
      <c r="AKJ23" s="22"/>
      <c r="AKK23" s="22"/>
      <c r="AKL23" s="22"/>
      <c r="AKM23" s="22"/>
      <c r="AKN23" s="22"/>
      <c r="AKO23" s="22"/>
      <c r="AKP23" s="22"/>
      <c r="AKQ23" s="22"/>
      <c r="AKR23" s="22"/>
      <c r="AKS23" s="22"/>
      <c r="AKT23" s="22"/>
      <c r="AKU23" s="22"/>
      <c r="AKV23" s="22"/>
    </row>
    <row r="24" spans="2:984" ht="20.100000000000001" customHeight="1" thickBot="1" x14ac:dyDescent="0.45">
      <c r="B24" s="430"/>
      <c r="C24" s="452" t="s">
        <v>225</v>
      </c>
      <c r="D24" s="453"/>
      <c r="E24" s="481" t="s">
        <v>231</v>
      </c>
      <c r="F24" s="482"/>
      <c r="G24" s="482"/>
      <c r="H24" s="35"/>
      <c r="I24" s="343" t="s">
        <v>294</v>
      </c>
      <c r="J24" s="343"/>
      <c r="K24" s="483"/>
      <c r="L24" s="481" t="s">
        <v>289</v>
      </c>
      <c r="M24" s="482"/>
      <c r="N24" s="482"/>
      <c r="O24" s="35"/>
      <c r="P24" s="343" t="s">
        <v>168</v>
      </c>
      <c r="Q24" s="343"/>
      <c r="R24" s="483"/>
      <c r="AKG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</row>
    <row r="25" spans="2:984" ht="20.100000000000001" customHeight="1" thickBot="1" x14ac:dyDescent="0.45">
      <c r="B25" s="430">
        <v>6</v>
      </c>
      <c r="C25" s="431">
        <v>0.65277777777777779</v>
      </c>
      <c r="D25" s="432"/>
      <c r="E25" s="433"/>
      <c r="F25" s="434"/>
      <c r="G25" s="434"/>
      <c r="H25" s="52"/>
      <c r="I25" s="434"/>
      <c r="J25" s="434"/>
      <c r="K25" s="435"/>
      <c r="L25" s="433"/>
      <c r="M25" s="434"/>
      <c r="N25" s="434"/>
      <c r="O25" s="52"/>
      <c r="P25" s="434"/>
      <c r="Q25" s="434"/>
      <c r="R25" s="435"/>
      <c r="AKG25" s="22"/>
      <c r="AKH25" s="22"/>
      <c r="AKI25" s="22"/>
      <c r="AKJ25" s="22"/>
      <c r="AKK25" s="22"/>
      <c r="AKL25" s="22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</row>
    <row r="26" spans="2:984" ht="20.100000000000001" customHeight="1" thickBot="1" x14ac:dyDescent="0.45">
      <c r="B26" s="430"/>
      <c r="C26" s="439" t="s">
        <v>223</v>
      </c>
      <c r="D26" s="440"/>
      <c r="E26" s="441"/>
      <c r="F26" s="442"/>
      <c r="G26" s="442"/>
      <c r="H26" s="28"/>
      <c r="I26" s="442"/>
      <c r="J26" s="442"/>
      <c r="K26" s="443"/>
      <c r="L26" s="441"/>
      <c r="M26" s="442"/>
      <c r="N26" s="442"/>
      <c r="O26" s="28"/>
      <c r="P26" s="442"/>
      <c r="Q26" s="442"/>
      <c r="R26" s="443"/>
      <c r="AKG26" s="22"/>
      <c r="AKH26" s="22"/>
      <c r="AKI26" s="22"/>
      <c r="AKJ26" s="22"/>
      <c r="AKK26" s="22"/>
      <c r="AKL26" s="22"/>
      <c r="AKM26" s="22"/>
      <c r="AKN26" s="22"/>
      <c r="AKO26" s="22"/>
      <c r="AKP26" s="22"/>
      <c r="AKQ26" s="22"/>
      <c r="AKR26" s="22"/>
      <c r="AKS26" s="22"/>
      <c r="AKT26" s="22"/>
      <c r="AKU26" s="22"/>
      <c r="AKV26" s="22"/>
    </row>
    <row r="27" spans="2:984" ht="20.100000000000001" customHeight="1" thickBot="1" x14ac:dyDescent="0.45">
      <c r="B27" s="430"/>
      <c r="C27" s="444" t="s">
        <v>224</v>
      </c>
      <c r="D27" s="445"/>
      <c r="E27" s="446"/>
      <c r="F27" s="447"/>
      <c r="G27" s="447"/>
      <c r="H27" s="447"/>
      <c r="I27" s="447"/>
      <c r="J27" s="447"/>
      <c r="K27" s="448"/>
      <c r="L27" s="446"/>
      <c r="M27" s="447"/>
      <c r="N27" s="447"/>
      <c r="O27" s="447"/>
      <c r="P27" s="447"/>
      <c r="Q27" s="447"/>
      <c r="R27" s="448"/>
      <c r="AKG27" s="22"/>
      <c r="AKH27" s="22"/>
      <c r="AKI27" s="22"/>
      <c r="AKJ27" s="22"/>
      <c r="AKK27" s="22"/>
      <c r="AKL27" s="22"/>
      <c r="AKM27" s="22"/>
      <c r="AKN27" s="22"/>
      <c r="AKO27" s="22"/>
      <c r="AKP27" s="22"/>
      <c r="AKQ27" s="22"/>
      <c r="AKR27" s="22"/>
      <c r="AKS27" s="22"/>
      <c r="AKT27" s="22"/>
      <c r="AKU27" s="22"/>
      <c r="AKV27" s="22"/>
    </row>
    <row r="28" spans="2:984" ht="20.100000000000001" customHeight="1" thickBot="1" x14ac:dyDescent="0.45">
      <c r="B28" s="430"/>
      <c r="C28" s="452" t="s">
        <v>225</v>
      </c>
      <c r="D28" s="453"/>
      <c r="E28" s="462"/>
      <c r="F28" s="463"/>
      <c r="G28" s="463"/>
      <c r="H28" s="25"/>
      <c r="I28" s="464"/>
      <c r="J28" s="464"/>
      <c r="K28" s="465"/>
      <c r="L28" s="462"/>
      <c r="M28" s="463"/>
      <c r="N28" s="463"/>
      <c r="O28" s="25"/>
      <c r="P28" s="464"/>
      <c r="Q28" s="464"/>
      <c r="R28" s="465"/>
      <c r="AKG28" s="22"/>
      <c r="AKH28" s="22"/>
      <c r="AKI28" s="22"/>
      <c r="AKJ28" s="22"/>
      <c r="AKK28" s="22"/>
      <c r="AKL28" s="22"/>
      <c r="AKM28" s="22"/>
      <c r="AKN28" s="22"/>
      <c r="AKO28" s="22"/>
      <c r="AKP28" s="22"/>
      <c r="AKQ28" s="22"/>
      <c r="AKR28" s="22"/>
      <c r="AKS28" s="22"/>
      <c r="AKT28" s="22"/>
      <c r="AKU28" s="22"/>
      <c r="AKV28" s="22"/>
    </row>
    <row r="29" spans="2:984" ht="20.100000000000001" customHeight="1" x14ac:dyDescent="0.4">
      <c r="O29" s="26"/>
      <c r="P29" s="27" t="s">
        <v>260</v>
      </c>
      <c r="Q29" s="26"/>
      <c r="R29" s="26"/>
      <c r="AKG29" s="22"/>
      <c r="AKH29" s="22"/>
      <c r="AKI29" s="22"/>
      <c r="AKJ29" s="22"/>
      <c r="AKK29" s="22"/>
      <c r="AKL29" s="22"/>
      <c r="AKM29" s="22"/>
      <c r="AKN29" s="22"/>
      <c r="AKO29" s="22"/>
      <c r="AKP29" s="22"/>
      <c r="AKQ29" s="22"/>
      <c r="AKR29" s="22"/>
      <c r="AKS29" s="22"/>
      <c r="AKT29" s="22"/>
      <c r="AKU29" s="22"/>
      <c r="AKV29" s="22"/>
    </row>
    <row r="30" spans="2:984" ht="20.100000000000001" customHeight="1" x14ac:dyDescent="0.4"/>
  </sheetData>
  <mergeCells count="125">
    <mergeCell ref="M1:R1"/>
    <mergeCell ref="B1:L1"/>
    <mergeCell ref="C18:D18"/>
    <mergeCell ref="C19:D19"/>
    <mergeCell ref="B2:D2"/>
    <mergeCell ref="E2:K2"/>
    <mergeCell ref="L2:R2"/>
    <mergeCell ref="B3:D3"/>
    <mergeCell ref="E3:K3"/>
    <mergeCell ref="L3:R3"/>
    <mergeCell ref="B4:D4"/>
    <mergeCell ref="E4:K4"/>
    <mergeCell ref="L4:R4"/>
    <mergeCell ref="B5:B8"/>
    <mergeCell ref="C5:D5"/>
    <mergeCell ref="E5:G5"/>
    <mergeCell ref="E16:G16"/>
    <mergeCell ref="C17:D17"/>
    <mergeCell ref="E10:G10"/>
    <mergeCell ref="I10:K10"/>
    <mergeCell ref="I5:K5"/>
    <mergeCell ref="L5:N5"/>
    <mergeCell ref="P5:R5"/>
    <mergeCell ref="C6:D6"/>
    <mergeCell ref="B25:B28"/>
    <mergeCell ref="C25:D25"/>
    <mergeCell ref="C26:D26"/>
    <mergeCell ref="C27:D27"/>
    <mergeCell ref="E27:K27"/>
    <mergeCell ref="L27:R27"/>
    <mergeCell ref="C28:D28"/>
    <mergeCell ref="E28:G28"/>
    <mergeCell ref="I28:K28"/>
    <mergeCell ref="L28:N28"/>
    <mergeCell ref="P28:R28"/>
    <mergeCell ref="E26:G26"/>
    <mergeCell ref="I26:K26"/>
    <mergeCell ref="L26:N26"/>
    <mergeCell ref="P26:R26"/>
    <mergeCell ref="E25:G25"/>
    <mergeCell ref="I25:K25"/>
    <mergeCell ref="L25:N25"/>
    <mergeCell ref="P25:R25"/>
    <mergeCell ref="P21:R21"/>
    <mergeCell ref="P22:R22"/>
    <mergeCell ref="E21:G21"/>
    <mergeCell ref="I21:K21"/>
    <mergeCell ref="L21:N21"/>
    <mergeCell ref="L17:N17"/>
    <mergeCell ref="P17:R17"/>
    <mergeCell ref="L9:N9"/>
    <mergeCell ref="P9:R9"/>
    <mergeCell ref="E17:G17"/>
    <mergeCell ref="E19:K19"/>
    <mergeCell ref="E9:G9"/>
    <mergeCell ref="I9:K9"/>
    <mergeCell ref="P18:R18"/>
    <mergeCell ref="L11:R11"/>
    <mergeCell ref="L12:N12"/>
    <mergeCell ref="P12:R12"/>
    <mergeCell ref="L13:N13"/>
    <mergeCell ref="P13:R13"/>
    <mergeCell ref="L15:R15"/>
    <mergeCell ref="L19:R19"/>
    <mergeCell ref="I17:K17"/>
    <mergeCell ref="E18:G18"/>
    <mergeCell ref="I18:K18"/>
    <mergeCell ref="L23:R23"/>
    <mergeCell ref="C24:D24"/>
    <mergeCell ref="E24:G24"/>
    <mergeCell ref="I24:K24"/>
    <mergeCell ref="L24:N24"/>
    <mergeCell ref="P24:R24"/>
    <mergeCell ref="E22:G22"/>
    <mergeCell ref="I22:K22"/>
    <mergeCell ref="L22:N22"/>
    <mergeCell ref="B21:B24"/>
    <mergeCell ref="C21:D21"/>
    <mergeCell ref="C22:D22"/>
    <mergeCell ref="C23:D23"/>
    <mergeCell ref="E23:K23"/>
    <mergeCell ref="I12:K12"/>
    <mergeCell ref="C13:D13"/>
    <mergeCell ref="E13:G13"/>
    <mergeCell ref="I13:K13"/>
    <mergeCell ref="C14:D14"/>
    <mergeCell ref="C15:D15"/>
    <mergeCell ref="E15:K15"/>
    <mergeCell ref="C16:D16"/>
    <mergeCell ref="B17:B20"/>
    <mergeCell ref="C7:D7"/>
    <mergeCell ref="E7:K7"/>
    <mergeCell ref="L7:R7"/>
    <mergeCell ref="C8:D8"/>
    <mergeCell ref="E8:G8"/>
    <mergeCell ref="I8:K8"/>
    <mergeCell ref="L8:N8"/>
    <mergeCell ref="E6:G6"/>
    <mergeCell ref="I6:K6"/>
    <mergeCell ref="L6:N6"/>
    <mergeCell ref="P6:R6"/>
    <mergeCell ref="P8:R8"/>
    <mergeCell ref="L20:N20"/>
    <mergeCell ref="P20:R20"/>
    <mergeCell ref="L18:N18"/>
    <mergeCell ref="B9:B12"/>
    <mergeCell ref="L10:N10"/>
    <mergeCell ref="P10:R10"/>
    <mergeCell ref="I16:K16"/>
    <mergeCell ref="L16:N16"/>
    <mergeCell ref="P16:R16"/>
    <mergeCell ref="E14:G14"/>
    <mergeCell ref="I14:K14"/>
    <mergeCell ref="L14:N14"/>
    <mergeCell ref="P14:R14"/>
    <mergeCell ref="C9:D9"/>
    <mergeCell ref="B13:B16"/>
    <mergeCell ref="C20:D20"/>
    <mergeCell ref="E20:G20"/>
    <mergeCell ref="I20:K20"/>
    <mergeCell ref="C10:D10"/>
    <mergeCell ref="C11:D11"/>
    <mergeCell ref="E11:K11"/>
    <mergeCell ref="C12:D12"/>
    <mergeCell ref="E12:G12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KZ22"/>
  <sheetViews>
    <sheetView showGridLines="0" zoomScaleNormal="100" workbookViewId="0">
      <selection activeCell="I27" sqref="I27"/>
    </sheetView>
  </sheetViews>
  <sheetFormatPr defaultColWidth="4.25" defaultRowHeight="18.75" x14ac:dyDescent="0.4"/>
  <cols>
    <col min="1" max="1" width="4.25" style="22"/>
    <col min="2" max="988" width="4.25" style="21"/>
    <col min="989" max="16384" width="4.25" style="22"/>
  </cols>
  <sheetData>
    <row r="1" spans="2:988" ht="20.100000000000001" customHeight="1" x14ac:dyDescent="0.4">
      <c r="B1" s="422" t="s">
        <v>295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296</v>
      </c>
      <c r="N1" s="423"/>
      <c r="O1" s="423"/>
      <c r="P1" s="423"/>
      <c r="Q1" s="423"/>
      <c r="R1" s="423"/>
      <c r="S1" s="24"/>
    </row>
    <row r="2" spans="2:988" ht="20.100000000000001" customHeight="1" x14ac:dyDescent="0.4">
      <c r="B2" s="423" t="s">
        <v>216</v>
      </c>
      <c r="C2" s="423"/>
      <c r="D2" s="423"/>
      <c r="E2" s="422" t="s">
        <v>12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KZ2" s="22"/>
    </row>
    <row r="3" spans="2:988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KZ3" s="22"/>
    </row>
    <row r="4" spans="2:988" ht="20.100000000000001" customHeight="1" thickBot="1" x14ac:dyDescent="0.45">
      <c r="B4" s="426" t="s">
        <v>252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KZ4" s="22"/>
    </row>
    <row r="5" spans="2:988" ht="20.100000000000001" customHeight="1" thickBot="1" x14ac:dyDescent="0.45">
      <c r="B5" s="429">
        <v>1</v>
      </c>
      <c r="C5" s="431">
        <v>0.53472222222222221</v>
      </c>
      <c r="D5" s="432"/>
      <c r="E5" s="433" t="s">
        <v>57</v>
      </c>
      <c r="F5" s="434"/>
      <c r="G5" s="434"/>
      <c r="H5" s="52">
        <v>92</v>
      </c>
      <c r="I5" s="434" t="s">
        <v>32</v>
      </c>
      <c r="J5" s="434"/>
      <c r="K5" s="435"/>
      <c r="L5" s="436" t="s">
        <v>12</v>
      </c>
      <c r="M5" s="437"/>
      <c r="N5" s="437"/>
      <c r="O5" s="52">
        <v>93</v>
      </c>
      <c r="P5" s="437" t="s">
        <v>14</v>
      </c>
      <c r="Q5" s="437"/>
      <c r="R5" s="438"/>
      <c r="AKZ5" s="22"/>
    </row>
    <row r="6" spans="2:988" ht="20.100000000000001" customHeight="1" thickBot="1" x14ac:dyDescent="0.45">
      <c r="B6" s="430"/>
      <c r="C6" s="439" t="s">
        <v>223</v>
      </c>
      <c r="D6" s="440"/>
      <c r="E6" s="441">
        <v>53</v>
      </c>
      <c r="F6" s="442"/>
      <c r="G6" s="442"/>
      <c r="H6" s="28"/>
      <c r="I6" s="442">
        <v>25</v>
      </c>
      <c r="J6" s="442"/>
      <c r="K6" s="443"/>
      <c r="L6" s="441">
        <v>20</v>
      </c>
      <c r="M6" s="442"/>
      <c r="N6" s="442"/>
      <c r="O6" s="28"/>
      <c r="P6" s="442">
        <v>35</v>
      </c>
      <c r="Q6" s="442"/>
      <c r="R6" s="443"/>
      <c r="AKZ6" s="22"/>
    </row>
    <row r="7" spans="2:988" ht="20.100000000000001" customHeight="1" thickBot="1" x14ac:dyDescent="0.45">
      <c r="B7" s="430"/>
      <c r="C7" s="444" t="s">
        <v>224</v>
      </c>
      <c r="D7" s="445"/>
      <c r="E7" s="446" t="str">
        <f>P13</f>
        <v>EAST</v>
      </c>
      <c r="F7" s="447"/>
      <c r="G7" s="447"/>
      <c r="H7" s="447"/>
      <c r="I7" s="447"/>
      <c r="J7" s="447"/>
      <c r="K7" s="448"/>
      <c r="L7" s="446" t="s">
        <v>55</v>
      </c>
      <c r="M7" s="447"/>
      <c r="N7" s="447"/>
      <c r="O7" s="447"/>
      <c r="P7" s="447"/>
      <c r="Q7" s="447"/>
      <c r="R7" s="448"/>
      <c r="AKZ7" s="22"/>
    </row>
    <row r="8" spans="2:988" ht="20.100000000000001" customHeight="1" thickBot="1" x14ac:dyDescent="0.45">
      <c r="B8" s="430"/>
      <c r="C8" s="452" t="s">
        <v>225</v>
      </c>
      <c r="D8" s="453"/>
      <c r="E8" s="462" t="str">
        <f>P13</f>
        <v>EAST</v>
      </c>
      <c r="F8" s="463"/>
      <c r="G8" s="463"/>
      <c r="H8" s="25"/>
      <c r="I8" s="464" t="str">
        <f>I9</f>
        <v>港</v>
      </c>
      <c r="J8" s="464"/>
      <c r="K8" s="465"/>
      <c r="L8" s="462" t="s">
        <v>297</v>
      </c>
      <c r="M8" s="463"/>
      <c r="N8" s="463"/>
      <c r="O8" s="25"/>
      <c r="P8" s="464" t="s">
        <v>227</v>
      </c>
      <c r="Q8" s="464"/>
      <c r="R8" s="465"/>
      <c r="AKZ8" s="22"/>
    </row>
    <row r="9" spans="2:988" ht="20.100000000000001" customHeight="1" thickBot="1" x14ac:dyDescent="0.45">
      <c r="B9" s="430">
        <v>2</v>
      </c>
      <c r="C9" s="431">
        <v>0.58333333333333337</v>
      </c>
      <c r="D9" s="432"/>
      <c r="E9" s="433" t="s">
        <v>33</v>
      </c>
      <c r="F9" s="434"/>
      <c r="G9" s="434"/>
      <c r="H9" s="52">
        <v>94</v>
      </c>
      <c r="I9" s="434" t="s">
        <v>298</v>
      </c>
      <c r="J9" s="434"/>
      <c r="K9" s="435"/>
      <c r="L9" s="433" t="s">
        <v>24</v>
      </c>
      <c r="M9" s="434"/>
      <c r="N9" s="434"/>
      <c r="O9" s="52">
        <v>95</v>
      </c>
      <c r="P9" s="434" t="s">
        <v>18</v>
      </c>
      <c r="Q9" s="434"/>
      <c r="R9" s="435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</row>
    <row r="10" spans="2:988" ht="20.100000000000001" customHeight="1" thickBot="1" x14ac:dyDescent="0.45">
      <c r="B10" s="430"/>
      <c r="C10" s="439" t="s">
        <v>223</v>
      </c>
      <c r="D10" s="440"/>
      <c r="E10" s="441">
        <v>38</v>
      </c>
      <c r="F10" s="442"/>
      <c r="G10" s="442"/>
      <c r="H10" s="28"/>
      <c r="I10" s="442">
        <v>36</v>
      </c>
      <c r="J10" s="442"/>
      <c r="K10" s="443"/>
      <c r="L10" s="441">
        <v>78</v>
      </c>
      <c r="M10" s="442"/>
      <c r="N10" s="442"/>
      <c r="O10" s="28"/>
      <c r="P10" s="442">
        <v>26</v>
      </c>
      <c r="Q10" s="442"/>
      <c r="R10" s="443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</row>
    <row r="11" spans="2:988" ht="20.100000000000001" customHeight="1" thickBot="1" x14ac:dyDescent="0.45">
      <c r="B11" s="430"/>
      <c r="C11" s="444" t="s">
        <v>224</v>
      </c>
      <c r="D11" s="445"/>
      <c r="E11" s="446" t="s">
        <v>273</v>
      </c>
      <c r="F11" s="447"/>
      <c r="G11" s="447"/>
      <c r="H11" s="447"/>
      <c r="I11" s="447"/>
      <c r="J11" s="447"/>
      <c r="K11" s="448"/>
      <c r="L11" s="446" t="s">
        <v>299</v>
      </c>
      <c r="M11" s="447"/>
      <c r="N11" s="447"/>
      <c r="O11" s="447"/>
      <c r="P11" s="447"/>
      <c r="Q11" s="447"/>
      <c r="R11" s="448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</row>
    <row r="12" spans="2:988" ht="20.100000000000001" customHeight="1" thickBot="1" x14ac:dyDescent="0.45">
      <c r="B12" s="430"/>
      <c r="C12" s="452" t="s">
        <v>225</v>
      </c>
      <c r="D12" s="453"/>
      <c r="E12" s="462" t="s">
        <v>273</v>
      </c>
      <c r="F12" s="463"/>
      <c r="G12" s="463"/>
      <c r="H12" s="25"/>
      <c r="I12" s="343" t="s">
        <v>264</v>
      </c>
      <c r="J12" s="343"/>
      <c r="K12" s="483"/>
      <c r="L12" s="481" t="s">
        <v>241</v>
      </c>
      <c r="M12" s="482"/>
      <c r="N12" s="482"/>
      <c r="O12" s="25"/>
      <c r="P12" s="464" t="s">
        <v>299</v>
      </c>
      <c r="Q12" s="464"/>
      <c r="R12" s="465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</row>
    <row r="13" spans="2:988" ht="20.100000000000001" customHeight="1" thickBot="1" x14ac:dyDescent="0.45">
      <c r="B13" s="430">
        <v>3</v>
      </c>
      <c r="C13" s="431">
        <v>0.63194444444444442</v>
      </c>
      <c r="D13" s="432"/>
      <c r="E13" s="436" t="s">
        <v>14</v>
      </c>
      <c r="F13" s="437"/>
      <c r="G13" s="437"/>
      <c r="H13" s="52">
        <v>96</v>
      </c>
      <c r="I13" s="437" t="s">
        <v>8</v>
      </c>
      <c r="J13" s="437"/>
      <c r="K13" s="438"/>
      <c r="L13" s="433" t="s">
        <v>58</v>
      </c>
      <c r="M13" s="434"/>
      <c r="N13" s="434"/>
      <c r="O13" s="52">
        <v>97</v>
      </c>
      <c r="P13" s="434" t="s">
        <v>12</v>
      </c>
      <c r="Q13" s="434"/>
      <c r="R13" s="435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</row>
    <row r="14" spans="2:988" ht="20.100000000000001" customHeight="1" thickBot="1" x14ac:dyDescent="0.45">
      <c r="B14" s="430"/>
      <c r="C14" s="439" t="s">
        <v>223</v>
      </c>
      <c r="D14" s="440"/>
      <c r="E14" s="441">
        <v>40</v>
      </c>
      <c r="F14" s="442"/>
      <c r="G14" s="442"/>
      <c r="H14" s="28"/>
      <c r="I14" s="442">
        <v>34</v>
      </c>
      <c r="J14" s="442"/>
      <c r="K14" s="443"/>
      <c r="L14" s="441">
        <v>32</v>
      </c>
      <c r="M14" s="442"/>
      <c r="N14" s="442"/>
      <c r="O14" s="28"/>
      <c r="P14" s="442">
        <v>20</v>
      </c>
      <c r="Q14" s="442"/>
      <c r="R14" s="443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</row>
    <row r="15" spans="2:988" ht="20.100000000000001" customHeight="1" thickBot="1" x14ac:dyDescent="0.45">
      <c r="B15" s="430"/>
      <c r="C15" s="444" t="s">
        <v>224</v>
      </c>
      <c r="D15" s="445"/>
      <c r="E15" s="446" t="s">
        <v>272</v>
      </c>
      <c r="F15" s="447"/>
      <c r="G15" s="447"/>
      <c r="H15" s="447"/>
      <c r="I15" s="447"/>
      <c r="J15" s="447"/>
      <c r="K15" s="448"/>
      <c r="L15" s="446" t="s">
        <v>266</v>
      </c>
      <c r="M15" s="447"/>
      <c r="N15" s="447"/>
      <c r="O15" s="447"/>
      <c r="P15" s="447"/>
      <c r="Q15" s="447"/>
      <c r="R15" s="448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</row>
    <row r="16" spans="2:988" ht="20.100000000000001" customHeight="1" thickBot="1" x14ac:dyDescent="0.45">
      <c r="B16" s="430"/>
      <c r="C16" s="452" t="s">
        <v>225</v>
      </c>
      <c r="D16" s="453"/>
      <c r="E16" s="462" t="s">
        <v>272</v>
      </c>
      <c r="F16" s="463"/>
      <c r="G16" s="463"/>
      <c r="H16" s="25"/>
      <c r="I16" s="464" t="s">
        <v>265</v>
      </c>
      <c r="J16" s="464"/>
      <c r="K16" s="465"/>
      <c r="L16" s="462" t="s">
        <v>227</v>
      </c>
      <c r="M16" s="463"/>
      <c r="N16" s="463"/>
      <c r="O16" s="25"/>
      <c r="P16" s="464" t="s">
        <v>7</v>
      </c>
      <c r="Q16" s="464"/>
      <c r="R16" s="465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</row>
    <row r="17" spans="2:988" ht="20.100000000000001" customHeight="1" x14ac:dyDescent="0.4">
      <c r="B17" s="487">
        <v>4</v>
      </c>
      <c r="C17" s="431">
        <v>0.68055555555555547</v>
      </c>
      <c r="D17" s="432"/>
      <c r="E17" s="433" t="s">
        <v>18</v>
      </c>
      <c r="F17" s="434"/>
      <c r="G17" s="434"/>
      <c r="H17" s="52">
        <v>98</v>
      </c>
      <c r="I17" s="434" t="s">
        <v>25</v>
      </c>
      <c r="J17" s="434"/>
      <c r="K17" s="435"/>
      <c r="L17" s="433" t="s">
        <v>79</v>
      </c>
      <c r="M17" s="434"/>
      <c r="N17" s="434"/>
      <c r="O17" s="52">
        <v>99</v>
      </c>
      <c r="P17" s="434" t="s">
        <v>8</v>
      </c>
      <c r="Q17" s="434"/>
      <c r="R17" s="435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</row>
    <row r="18" spans="2:988" ht="20.100000000000001" customHeight="1" x14ac:dyDescent="0.4">
      <c r="B18" s="488"/>
      <c r="C18" s="439" t="s">
        <v>223</v>
      </c>
      <c r="D18" s="440"/>
      <c r="E18" s="441">
        <v>22</v>
      </c>
      <c r="F18" s="442"/>
      <c r="G18" s="442"/>
      <c r="H18" s="28"/>
      <c r="I18" s="442">
        <v>58</v>
      </c>
      <c r="J18" s="442"/>
      <c r="K18" s="443"/>
      <c r="L18" s="441">
        <v>53</v>
      </c>
      <c r="M18" s="442"/>
      <c r="N18" s="442"/>
      <c r="O18" s="28"/>
      <c r="P18" s="442">
        <v>28</v>
      </c>
      <c r="Q18" s="442"/>
      <c r="R18" s="443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</row>
    <row r="19" spans="2:988" ht="20.100000000000001" customHeight="1" x14ac:dyDescent="0.4">
      <c r="B19" s="488"/>
      <c r="C19" s="444" t="s">
        <v>224</v>
      </c>
      <c r="D19" s="445"/>
      <c r="E19" s="449" t="s">
        <v>264</v>
      </c>
      <c r="F19" s="450"/>
      <c r="G19" s="450"/>
      <c r="H19" s="450"/>
      <c r="I19" s="450"/>
      <c r="J19" s="450"/>
      <c r="K19" s="451"/>
      <c r="L19" s="449" t="s">
        <v>250</v>
      </c>
      <c r="M19" s="450"/>
      <c r="N19" s="450"/>
      <c r="O19" s="450"/>
      <c r="P19" s="450"/>
      <c r="Q19" s="450"/>
      <c r="R19" s="451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</row>
    <row r="20" spans="2:988" ht="20.100000000000001" customHeight="1" thickBot="1" x14ac:dyDescent="0.45">
      <c r="B20" s="429"/>
      <c r="C20" s="558" t="s">
        <v>225</v>
      </c>
      <c r="D20" s="559"/>
      <c r="E20" s="458" t="s">
        <v>264</v>
      </c>
      <c r="F20" s="459"/>
      <c r="G20" s="459"/>
      <c r="H20" s="35"/>
      <c r="I20" s="491" t="s">
        <v>300</v>
      </c>
      <c r="J20" s="491"/>
      <c r="K20" s="492"/>
      <c r="L20" s="454" t="s">
        <v>58</v>
      </c>
      <c r="M20" s="455"/>
      <c r="N20" s="455"/>
      <c r="O20" s="35"/>
      <c r="P20" s="489" t="s">
        <v>266</v>
      </c>
      <c r="Q20" s="489"/>
      <c r="R20" s="490"/>
      <c r="AKK20" s="22"/>
      <c r="AKL20" s="22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</row>
    <row r="21" spans="2:988" ht="20.100000000000001" customHeight="1" x14ac:dyDescent="0.4">
      <c r="O21" s="26"/>
      <c r="P21" s="27" t="s">
        <v>260</v>
      </c>
      <c r="Q21" s="26"/>
      <c r="R21" s="26"/>
      <c r="AKK21" s="22"/>
      <c r="AKL21" s="22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  <c r="AKW21" s="22"/>
      <c r="AKX21" s="22"/>
      <c r="AKY21" s="22"/>
      <c r="AKZ21" s="22"/>
    </row>
    <row r="22" spans="2:988" ht="20.100000000000001" customHeight="1" x14ac:dyDescent="0.4"/>
  </sheetData>
  <mergeCells count="87">
    <mergeCell ref="L19:R19"/>
    <mergeCell ref="C20:D20"/>
    <mergeCell ref="E20:G20"/>
    <mergeCell ref="I20:K20"/>
    <mergeCell ref="L20:N20"/>
    <mergeCell ref="P20:R20"/>
    <mergeCell ref="B17:B20"/>
    <mergeCell ref="C17:D17"/>
    <mergeCell ref="C18:D18"/>
    <mergeCell ref="C19:D19"/>
    <mergeCell ref="E19:K19"/>
    <mergeCell ref="E18:G18"/>
    <mergeCell ref="I18:K18"/>
    <mergeCell ref="M1:R1"/>
    <mergeCell ref="B1:L1"/>
    <mergeCell ref="I16:K16"/>
    <mergeCell ref="L16:N16"/>
    <mergeCell ref="P16:R16"/>
    <mergeCell ref="C14:D14"/>
    <mergeCell ref="C15:D15"/>
    <mergeCell ref="E15:K15"/>
    <mergeCell ref="L15:R15"/>
    <mergeCell ref="C16:D16"/>
    <mergeCell ref="E16:G16"/>
    <mergeCell ref="E14:G14"/>
    <mergeCell ref="I14:K14"/>
    <mergeCell ref="P14:R14"/>
    <mergeCell ref="I5:K5"/>
    <mergeCell ref="L13:N13"/>
    <mergeCell ref="L18:N18"/>
    <mergeCell ref="P18:R18"/>
    <mergeCell ref="E13:G13"/>
    <mergeCell ref="I13:K13"/>
    <mergeCell ref="P13:R13"/>
    <mergeCell ref="P17:R17"/>
    <mergeCell ref="L17:N17"/>
    <mergeCell ref="I8:K8"/>
    <mergeCell ref="L8:N8"/>
    <mergeCell ref="B13:B16"/>
    <mergeCell ref="C13:D13"/>
    <mergeCell ref="B9:B12"/>
    <mergeCell ref="L14:N14"/>
    <mergeCell ref="C9:D9"/>
    <mergeCell ref="C10:D10"/>
    <mergeCell ref="L10:N10"/>
    <mergeCell ref="C12:D12"/>
    <mergeCell ref="E12:G12"/>
    <mergeCell ref="I12:K12"/>
    <mergeCell ref="L12:N12"/>
    <mergeCell ref="C11:D11"/>
    <mergeCell ref="E11:K11"/>
    <mergeCell ref="E10:G10"/>
    <mergeCell ref="L2:R2"/>
    <mergeCell ref="B3:D3"/>
    <mergeCell ref="E3:K3"/>
    <mergeCell ref="L3:R3"/>
    <mergeCell ref="L4:R4"/>
    <mergeCell ref="B4:D4"/>
    <mergeCell ref="E4:K4"/>
    <mergeCell ref="B2:D2"/>
    <mergeCell ref="E2:K2"/>
    <mergeCell ref="P8:R8"/>
    <mergeCell ref="B5:B8"/>
    <mergeCell ref="C5:D5"/>
    <mergeCell ref="C7:D7"/>
    <mergeCell ref="E7:K7"/>
    <mergeCell ref="E6:G6"/>
    <mergeCell ref="I6:K6"/>
    <mergeCell ref="C6:D6"/>
    <mergeCell ref="P6:R6"/>
    <mergeCell ref="L5:N5"/>
    <mergeCell ref="P5:R5"/>
    <mergeCell ref="L7:R7"/>
    <mergeCell ref="E5:G5"/>
    <mergeCell ref="L6:N6"/>
    <mergeCell ref="C8:D8"/>
    <mergeCell ref="E8:G8"/>
    <mergeCell ref="P9:R9"/>
    <mergeCell ref="E9:G9"/>
    <mergeCell ref="I9:K9"/>
    <mergeCell ref="E17:G17"/>
    <mergeCell ref="I17:K17"/>
    <mergeCell ref="L11:R11"/>
    <mergeCell ref="P10:R10"/>
    <mergeCell ref="L9:N9"/>
    <mergeCell ref="P12:R12"/>
    <mergeCell ref="I10:K10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A29"/>
  <sheetViews>
    <sheetView showGridLines="0" workbookViewId="0">
      <selection activeCell="E27" sqref="E27:K27"/>
    </sheetView>
  </sheetViews>
  <sheetFormatPr defaultColWidth="4.25" defaultRowHeight="20.100000000000001" customHeight="1" x14ac:dyDescent="0.4"/>
  <sheetData>
    <row r="1" spans="2:18" ht="20.100000000000001" customHeight="1" x14ac:dyDescent="0.4">
      <c r="B1" s="422" t="s">
        <v>301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269</v>
      </c>
      <c r="N1" s="423"/>
      <c r="O1" s="423"/>
      <c r="P1" s="423"/>
      <c r="Q1" s="423"/>
      <c r="R1" s="423"/>
    </row>
    <row r="2" spans="2:18" ht="20.100000000000001" customHeight="1" x14ac:dyDescent="0.4">
      <c r="B2" s="423" t="s">
        <v>216</v>
      </c>
      <c r="C2" s="423"/>
      <c r="D2" s="423"/>
      <c r="E2" s="499" t="s">
        <v>41</v>
      </c>
      <c r="F2" s="499"/>
      <c r="G2" s="499"/>
      <c r="H2" s="499"/>
      <c r="I2" s="499"/>
      <c r="J2" s="499"/>
      <c r="K2" s="499"/>
      <c r="L2" s="424"/>
      <c r="M2" s="424"/>
      <c r="N2" s="424"/>
      <c r="O2" s="424"/>
      <c r="P2" s="424"/>
      <c r="Q2" s="424"/>
      <c r="R2" s="424"/>
    </row>
    <row r="3" spans="2:18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</row>
    <row r="4" spans="2:18" ht="20.100000000000001" customHeight="1" thickBot="1" x14ac:dyDescent="0.45">
      <c r="B4" s="426" t="s">
        <v>240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</row>
    <row r="5" spans="2:18" ht="20.100000000000001" customHeight="1" thickBot="1" x14ac:dyDescent="0.45">
      <c r="B5" s="429">
        <v>1</v>
      </c>
      <c r="C5" s="431">
        <v>0.40972222222222199</v>
      </c>
      <c r="D5" s="432"/>
      <c r="E5" s="433" t="s">
        <v>35</v>
      </c>
      <c r="F5" s="434"/>
      <c r="G5" s="434"/>
      <c r="H5" s="52">
        <v>100</v>
      </c>
      <c r="I5" s="434" t="s">
        <v>9</v>
      </c>
      <c r="J5" s="434"/>
      <c r="K5" s="435"/>
      <c r="L5" s="436" t="s">
        <v>40</v>
      </c>
      <c r="M5" s="437"/>
      <c r="N5" s="437"/>
      <c r="O5" s="52">
        <v>101</v>
      </c>
      <c r="P5" s="437" t="s">
        <v>31</v>
      </c>
      <c r="Q5" s="437"/>
      <c r="R5" s="438"/>
    </row>
    <row r="6" spans="2:18" ht="20.100000000000001" customHeight="1" thickBot="1" x14ac:dyDescent="0.45">
      <c r="B6" s="430"/>
      <c r="C6" s="439" t="s">
        <v>223</v>
      </c>
      <c r="D6" s="440"/>
      <c r="E6" s="441">
        <v>68</v>
      </c>
      <c r="F6" s="442"/>
      <c r="G6" s="442"/>
      <c r="H6" s="28"/>
      <c r="I6" s="442">
        <v>6</v>
      </c>
      <c r="J6" s="442"/>
      <c r="K6" s="443"/>
      <c r="L6" s="441">
        <v>62</v>
      </c>
      <c r="M6" s="442"/>
      <c r="N6" s="442"/>
      <c r="O6" s="28"/>
      <c r="P6" s="442">
        <v>26</v>
      </c>
      <c r="Q6" s="442"/>
      <c r="R6" s="443"/>
    </row>
    <row r="7" spans="2:18" ht="20.100000000000001" customHeight="1" thickBot="1" x14ac:dyDescent="0.45">
      <c r="B7" s="430"/>
      <c r="C7" s="444" t="s">
        <v>224</v>
      </c>
      <c r="D7" s="445"/>
      <c r="E7" s="446" t="str">
        <f>I13</f>
        <v>フープス</v>
      </c>
      <c r="F7" s="447"/>
      <c r="G7" s="447"/>
      <c r="H7" s="447"/>
      <c r="I7" s="447"/>
      <c r="J7" s="447"/>
      <c r="K7" s="448"/>
      <c r="L7" s="449" t="s">
        <v>247</v>
      </c>
      <c r="M7" s="450"/>
      <c r="N7" s="450"/>
      <c r="O7" s="450"/>
      <c r="P7" s="450"/>
      <c r="Q7" s="450"/>
      <c r="R7" s="451"/>
    </row>
    <row r="8" spans="2:18" ht="20.100000000000001" customHeight="1" thickBot="1" x14ac:dyDescent="0.45">
      <c r="B8" s="430"/>
      <c r="C8" s="452" t="s">
        <v>225</v>
      </c>
      <c r="D8" s="453"/>
      <c r="E8" s="481" t="s">
        <v>226</v>
      </c>
      <c r="F8" s="482"/>
      <c r="G8" s="482"/>
      <c r="H8" s="35"/>
      <c r="I8" s="343" t="s">
        <v>230</v>
      </c>
      <c r="J8" s="343"/>
      <c r="K8" s="483"/>
      <c r="L8" s="500" t="s">
        <v>246</v>
      </c>
      <c r="M8" s="501"/>
      <c r="N8" s="501"/>
      <c r="O8" s="36"/>
      <c r="P8" s="505" t="s">
        <v>246</v>
      </c>
      <c r="Q8" s="505"/>
      <c r="R8" s="506"/>
    </row>
    <row r="9" spans="2:18" ht="20.100000000000001" customHeight="1" thickBot="1" x14ac:dyDescent="0.45">
      <c r="B9" s="430">
        <v>2</v>
      </c>
      <c r="C9" s="431">
        <v>0.45833333333333331</v>
      </c>
      <c r="D9" s="432"/>
      <c r="E9" s="436" t="s">
        <v>41</v>
      </c>
      <c r="F9" s="437"/>
      <c r="G9" s="437"/>
      <c r="H9" s="52">
        <v>102</v>
      </c>
      <c r="I9" s="437" t="s">
        <v>45</v>
      </c>
      <c r="J9" s="437"/>
      <c r="K9" s="438"/>
      <c r="L9" s="436" t="s">
        <v>18</v>
      </c>
      <c r="M9" s="437"/>
      <c r="N9" s="437"/>
      <c r="O9" s="52">
        <v>103</v>
      </c>
      <c r="P9" s="437" t="s">
        <v>21</v>
      </c>
      <c r="Q9" s="437"/>
      <c r="R9" s="438"/>
    </row>
    <row r="10" spans="2:18" ht="20.100000000000001" customHeight="1" thickBot="1" x14ac:dyDescent="0.45">
      <c r="B10" s="430"/>
      <c r="C10" s="439" t="s">
        <v>223</v>
      </c>
      <c r="D10" s="440"/>
      <c r="E10" s="441">
        <v>36</v>
      </c>
      <c r="F10" s="442"/>
      <c r="G10" s="442"/>
      <c r="H10" s="28"/>
      <c r="I10" s="442">
        <v>30</v>
      </c>
      <c r="J10" s="442"/>
      <c r="K10" s="443"/>
      <c r="L10" s="441">
        <v>8</v>
      </c>
      <c r="M10" s="442"/>
      <c r="N10" s="442"/>
      <c r="O10" s="28"/>
      <c r="P10" s="442">
        <v>51</v>
      </c>
      <c r="Q10" s="442"/>
      <c r="R10" s="443"/>
    </row>
    <row r="11" spans="2:18" ht="20.100000000000001" customHeight="1" thickBot="1" x14ac:dyDescent="0.45">
      <c r="B11" s="430"/>
      <c r="C11" s="444" t="s">
        <v>224</v>
      </c>
      <c r="D11" s="445"/>
      <c r="E11" s="446" t="s">
        <v>253</v>
      </c>
      <c r="F11" s="447"/>
      <c r="G11" s="447"/>
      <c r="H11" s="447"/>
      <c r="I11" s="447"/>
      <c r="J11" s="447"/>
      <c r="K11" s="448"/>
      <c r="L11" s="449" t="str">
        <f>I17</f>
        <v>3tail's</v>
      </c>
      <c r="M11" s="450"/>
      <c r="N11" s="450"/>
      <c r="O11" s="450"/>
      <c r="P11" s="450"/>
      <c r="Q11" s="450"/>
      <c r="R11" s="451"/>
    </row>
    <row r="12" spans="2:18" ht="20.100000000000001" customHeight="1" thickBot="1" x14ac:dyDescent="0.45">
      <c r="B12" s="430"/>
      <c r="C12" s="452" t="s">
        <v>225</v>
      </c>
      <c r="D12" s="453"/>
      <c r="E12" s="462" t="s">
        <v>253</v>
      </c>
      <c r="F12" s="463"/>
      <c r="G12" s="463"/>
      <c r="H12" s="35"/>
      <c r="I12" s="343" t="s">
        <v>228</v>
      </c>
      <c r="J12" s="343"/>
      <c r="K12" s="483"/>
      <c r="L12" s="481" t="str">
        <f>I17</f>
        <v>3tail's</v>
      </c>
      <c r="M12" s="482"/>
      <c r="N12" s="482"/>
      <c r="O12" s="35"/>
      <c r="P12" s="343" t="str">
        <f>P13</f>
        <v>昭和</v>
      </c>
      <c r="Q12" s="343"/>
      <c r="R12" s="483"/>
    </row>
    <row r="13" spans="2:18" ht="20.100000000000001" customHeight="1" thickBot="1" x14ac:dyDescent="0.45">
      <c r="B13" s="430">
        <v>3</v>
      </c>
      <c r="C13" s="431">
        <v>0.50694444444444442</v>
      </c>
      <c r="D13" s="432"/>
      <c r="E13" s="433" t="s">
        <v>9</v>
      </c>
      <c r="F13" s="434"/>
      <c r="G13" s="434"/>
      <c r="H13" s="52">
        <v>104</v>
      </c>
      <c r="I13" s="434" t="s">
        <v>30</v>
      </c>
      <c r="J13" s="434"/>
      <c r="K13" s="435"/>
      <c r="L13" s="436" t="s">
        <v>26</v>
      </c>
      <c r="M13" s="437"/>
      <c r="N13" s="437"/>
      <c r="O13" s="52">
        <v>105</v>
      </c>
      <c r="P13" s="437" t="s">
        <v>40</v>
      </c>
      <c r="Q13" s="437"/>
      <c r="R13" s="438"/>
    </row>
    <row r="14" spans="2:18" ht="20.100000000000001" customHeight="1" thickBot="1" x14ac:dyDescent="0.45">
      <c r="B14" s="430"/>
      <c r="C14" s="439" t="s">
        <v>223</v>
      </c>
      <c r="D14" s="440"/>
      <c r="E14" s="441">
        <v>10</v>
      </c>
      <c r="F14" s="442"/>
      <c r="G14" s="442"/>
      <c r="H14" s="28"/>
      <c r="I14" s="442">
        <v>43</v>
      </c>
      <c r="J14" s="442"/>
      <c r="K14" s="443"/>
      <c r="L14" s="441">
        <v>13</v>
      </c>
      <c r="M14" s="442"/>
      <c r="N14" s="442"/>
      <c r="O14" s="28"/>
      <c r="P14" s="442">
        <v>83</v>
      </c>
      <c r="Q14" s="442"/>
      <c r="R14" s="443"/>
    </row>
    <row r="15" spans="2:18" ht="20.100000000000001" customHeight="1" thickBot="1" x14ac:dyDescent="0.45">
      <c r="B15" s="430"/>
      <c r="C15" s="444" t="s">
        <v>224</v>
      </c>
      <c r="D15" s="445"/>
      <c r="E15" s="449" t="s">
        <v>227</v>
      </c>
      <c r="F15" s="450"/>
      <c r="G15" s="450"/>
      <c r="H15" s="450"/>
      <c r="I15" s="450"/>
      <c r="J15" s="450"/>
      <c r="K15" s="451"/>
      <c r="L15" s="449" t="s">
        <v>243</v>
      </c>
      <c r="M15" s="450"/>
      <c r="N15" s="450"/>
      <c r="O15" s="450"/>
      <c r="P15" s="450"/>
      <c r="Q15" s="450"/>
      <c r="R15" s="451"/>
    </row>
    <row r="16" spans="2:18" ht="20.100000000000001" customHeight="1" thickBot="1" x14ac:dyDescent="0.45">
      <c r="B16" s="430"/>
      <c r="C16" s="452" t="s">
        <v>225</v>
      </c>
      <c r="D16" s="453"/>
      <c r="E16" s="481" t="s">
        <v>227</v>
      </c>
      <c r="F16" s="482"/>
      <c r="G16" s="482"/>
      <c r="H16" s="35"/>
      <c r="I16" s="343" t="s">
        <v>182</v>
      </c>
      <c r="J16" s="343"/>
      <c r="K16" s="483"/>
      <c r="L16" s="500" t="s">
        <v>246</v>
      </c>
      <c r="M16" s="501"/>
      <c r="N16" s="501"/>
      <c r="O16" s="36"/>
      <c r="P16" s="505" t="s">
        <v>246</v>
      </c>
      <c r="Q16" s="505"/>
      <c r="R16" s="506"/>
    </row>
    <row r="17" spans="2:27" ht="20.100000000000001" customHeight="1" thickBot="1" x14ac:dyDescent="0.45">
      <c r="B17" s="430">
        <v>4</v>
      </c>
      <c r="C17" s="431">
        <v>0.55555555555555558</v>
      </c>
      <c r="D17" s="432"/>
      <c r="E17" s="436" t="s">
        <v>45</v>
      </c>
      <c r="F17" s="437"/>
      <c r="G17" s="437"/>
      <c r="H17" s="52">
        <v>106</v>
      </c>
      <c r="I17" s="437" t="s">
        <v>15</v>
      </c>
      <c r="J17" s="437"/>
      <c r="K17" s="438"/>
      <c r="L17" s="433" t="s">
        <v>16</v>
      </c>
      <c r="M17" s="434"/>
      <c r="N17" s="434"/>
      <c r="O17" s="52">
        <v>107</v>
      </c>
      <c r="P17" s="434" t="s">
        <v>21</v>
      </c>
      <c r="Q17" s="434"/>
      <c r="R17" s="435"/>
    </row>
    <row r="18" spans="2:27" ht="20.100000000000001" customHeight="1" thickBot="1" x14ac:dyDescent="0.45">
      <c r="B18" s="430"/>
      <c r="C18" s="439" t="s">
        <v>223</v>
      </c>
      <c r="D18" s="440"/>
      <c r="E18" s="441">
        <v>52</v>
      </c>
      <c r="F18" s="442"/>
      <c r="G18" s="442"/>
      <c r="H18" s="28"/>
      <c r="I18" s="442">
        <v>30</v>
      </c>
      <c r="J18" s="442"/>
      <c r="K18" s="443"/>
      <c r="L18" s="441">
        <v>33</v>
      </c>
      <c r="M18" s="442"/>
      <c r="N18" s="442"/>
      <c r="O18" s="28"/>
      <c r="P18" s="442">
        <v>30</v>
      </c>
      <c r="Q18" s="442"/>
      <c r="R18" s="443"/>
    </row>
    <row r="19" spans="2:27" ht="20.100000000000001" customHeight="1" thickBot="1" x14ac:dyDescent="0.45">
      <c r="B19" s="430"/>
      <c r="C19" s="444" t="s">
        <v>224</v>
      </c>
      <c r="D19" s="445"/>
      <c r="E19" s="446" t="s">
        <v>228</v>
      </c>
      <c r="F19" s="447"/>
      <c r="G19" s="447"/>
      <c r="H19" s="447"/>
      <c r="I19" s="447"/>
      <c r="J19" s="447"/>
      <c r="K19" s="448"/>
      <c r="L19" s="449" t="s">
        <v>294</v>
      </c>
      <c r="M19" s="450"/>
      <c r="N19" s="450"/>
      <c r="O19" s="450"/>
      <c r="P19" s="450"/>
      <c r="Q19" s="450"/>
      <c r="R19" s="451"/>
      <c r="U19" s="21"/>
      <c r="V19" s="21"/>
      <c r="W19" s="21"/>
      <c r="X19" s="21"/>
      <c r="Y19" s="21"/>
      <c r="Z19" s="21"/>
      <c r="AA19" s="21"/>
    </row>
    <row r="20" spans="2:27" ht="20.100000000000001" customHeight="1" thickBot="1" x14ac:dyDescent="0.45">
      <c r="B20" s="430"/>
      <c r="C20" s="452" t="s">
        <v>225</v>
      </c>
      <c r="D20" s="453"/>
      <c r="E20" s="462" t="s">
        <v>228</v>
      </c>
      <c r="F20" s="463"/>
      <c r="G20" s="463"/>
      <c r="H20" s="25"/>
      <c r="I20" s="464" t="s">
        <v>283</v>
      </c>
      <c r="J20" s="464"/>
      <c r="K20" s="465"/>
      <c r="L20" s="500" t="s">
        <v>246</v>
      </c>
      <c r="M20" s="501"/>
      <c r="N20" s="501"/>
      <c r="O20" s="36"/>
      <c r="P20" s="505" t="s">
        <v>246</v>
      </c>
      <c r="Q20" s="505"/>
      <c r="R20" s="506"/>
      <c r="U20" s="21"/>
      <c r="V20" s="21"/>
      <c r="W20" s="21"/>
      <c r="X20" s="21"/>
      <c r="Y20" s="21"/>
      <c r="Z20" s="21"/>
      <c r="AA20" s="21"/>
    </row>
    <row r="21" spans="2:27" ht="20.100000000000001" customHeight="1" thickBot="1" x14ac:dyDescent="0.45">
      <c r="B21" s="430">
        <v>5</v>
      </c>
      <c r="C21" s="431">
        <v>0.60416666666666663</v>
      </c>
      <c r="D21" s="432"/>
      <c r="E21" s="436" t="s">
        <v>9</v>
      </c>
      <c r="F21" s="437"/>
      <c r="G21" s="437"/>
      <c r="H21" s="52">
        <v>108</v>
      </c>
      <c r="I21" s="437" t="s">
        <v>18</v>
      </c>
      <c r="J21" s="437"/>
      <c r="K21" s="438"/>
      <c r="L21" s="436" t="s">
        <v>31</v>
      </c>
      <c r="M21" s="437"/>
      <c r="N21" s="437"/>
      <c r="O21" s="52">
        <v>109</v>
      </c>
      <c r="P21" s="437" t="s">
        <v>293</v>
      </c>
      <c r="Q21" s="437"/>
      <c r="R21" s="438"/>
    </row>
    <row r="22" spans="2:27" ht="20.100000000000001" customHeight="1" thickBot="1" x14ac:dyDescent="0.45">
      <c r="B22" s="430"/>
      <c r="C22" s="439" t="s">
        <v>223</v>
      </c>
      <c r="D22" s="440"/>
      <c r="E22" s="441">
        <v>50</v>
      </c>
      <c r="F22" s="442"/>
      <c r="G22" s="442"/>
      <c r="H22" s="28"/>
      <c r="I22" s="442">
        <v>14</v>
      </c>
      <c r="J22" s="442"/>
      <c r="K22" s="443"/>
      <c r="L22" s="441">
        <v>79</v>
      </c>
      <c r="M22" s="442"/>
      <c r="N22" s="442"/>
      <c r="O22" s="28"/>
      <c r="P22" s="442">
        <v>19</v>
      </c>
      <c r="Q22" s="442"/>
      <c r="R22" s="443"/>
    </row>
    <row r="23" spans="2:27" ht="20.100000000000001" customHeight="1" thickBot="1" x14ac:dyDescent="0.45">
      <c r="B23" s="430"/>
      <c r="C23" s="444" t="s">
        <v>224</v>
      </c>
      <c r="D23" s="445"/>
      <c r="E23" s="446" t="s">
        <v>182</v>
      </c>
      <c r="F23" s="447"/>
      <c r="G23" s="447"/>
      <c r="H23" s="447"/>
      <c r="I23" s="447"/>
      <c r="J23" s="447"/>
      <c r="K23" s="448"/>
      <c r="L23" s="446" t="s">
        <v>302</v>
      </c>
      <c r="M23" s="447"/>
      <c r="N23" s="447"/>
      <c r="O23" s="447"/>
      <c r="P23" s="447"/>
      <c r="Q23" s="447"/>
      <c r="R23" s="448"/>
    </row>
    <row r="24" spans="2:27" ht="20.100000000000001" customHeight="1" thickBot="1" x14ac:dyDescent="0.45">
      <c r="B24" s="430"/>
      <c r="C24" s="452" t="s">
        <v>225</v>
      </c>
      <c r="D24" s="453"/>
      <c r="E24" s="462" t="s">
        <v>182</v>
      </c>
      <c r="F24" s="463"/>
      <c r="G24" s="463"/>
      <c r="H24" s="25"/>
      <c r="I24" s="464" t="s">
        <v>302</v>
      </c>
      <c r="J24" s="464"/>
      <c r="K24" s="465"/>
      <c r="L24" s="500" t="s">
        <v>246</v>
      </c>
      <c r="M24" s="501"/>
      <c r="N24" s="501"/>
      <c r="O24" s="36"/>
      <c r="P24" s="505" t="s">
        <v>246</v>
      </c>
      <c r="Q24" s="505"/>
      <c r="R24" s="506"/>
    </row>
    <row r="25" spans="2:27" ht="20.100000000000001" customHeight="1" thickBot="1" x14ac:dyDescent="0.45">
      <c r="B25" s="430">
        <v>6</v>
      </c>
      <c r="C25" s="431">
        <v>0.65277777777777779</v>
      </c>
      <c r="D25" s="432"/>
      <c r="E25" s="436"/>
      <c r="F25" s="437"/>
      <c r="G25" s="437"/>
      <c r="H25" s="52"/>
      <c r="I25" s="437"/>
      <c r="J25" s="437"/>
      <c r="K25" s="438"/>
      <c r="L25" s="436"/>
      <c r="M25" s="437"/>
      <c r="N25" s="437"/>
      <c r="O25" s="52"/>
      <c r="P25" s="437"/>
      <c r="Q25" s="437"/>
      <c r="R25" s="438"/>
    </row>
    <row r="26" spans="2:27" ht="20.100000000000001" customHeight="1" thickBot="1" x14ac:dyDescent="0.45">
      <c r="B26" s="430"/>
      <c r="C26" s="439" t="s">
        <v>223</v>
      </c>
      <c r="D26" s="440"/>
      <c r="E26" s="441"/>
      <c r="F26" s="442"/>
      <c r="G26" s="442"/>
      <c r="H26" s="28"/>
      <c r="I26" s="442"/>
      <c r="J26" s="442"/>
      <c r="K26" s="443"/>
      <c r="L26" s="441"/>
      <c r="M26" s="442"/>
      <c r="N26" s="442"/>
      <c r="O26" s="28"/>
      <c r="P26" s="442"/>
      <c r="Q26" s="442"/>
      <c r="R26" s="443"/>
    </row>
    <row r="27" spans="2:27" ht="20.100000000000001" customHeight="1" thickBot="1" x14ac:dyDescent="0.45">
      <c r="B27" s="430"/>
      <c r="C27" s="444" t="s">
        <v>224</v>
      </c>
      <c r="D27" s="445"/>
      <c r="E27" s="446"/>
      <c r="F27" s="447"/>
      <c r="G27" s="447"/>
      <c r="H27" s="447"/>
      <c r="I27" s="447"/>
      <c r="J27" s="447"/>
      <c r="K27" s="448"/>
      <c r="L27" s="446"/>
      <c r="M27" s="447"/>
      <c r="N27" s="447"/>
      <c r="O27" s="447"/>
      <c r="P27" s="447"/>
      <c r="Q27" s="447"/>
      <c r="R27" s="448"/>
    </row>
    <row r="28" spans="2:27" ht="20.100000000000001" customHeight="1" thickBot="1" x14ac:dyDescent="0.45">
      <c r="B28" s="430"/>
      <c r="C28" s="452" t="s">
        <v>225</v>
      </c>
      <c r="D28" s="453"/>
      <c r="E28" s="462"/>
      <c r="F28" s="463"/>
      <c r="G28" s="463"/>
      <c r="H28" s="25"/>
      <c r="I28" s="464"/>
      <c r="J28" s="464"/>
      <c r="K28" s="465"/>
      <c r="L28" s="462"/>
      <c r="M28" s="463"/>
      <c r="N28" s="463"/>
      <c r="O28" s="25"/>
      <c r="P28" s="464"/>
      <c r="Q28" s="464"/>
      <c r="R28" s="465"/>
    </row>
    <row r="29" spans="2:27" ht="20.100000000000001" customHeight="1" x14ac:dyDescent="0.4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6"/>
      <c r="P29" s="27" t="s">
        <v>260</v>
      </c>
      <c r="Q29" s="26"/>
      <c r="R29" s="26"/>
    </row>
  </sheetData>
  <mergeCells count="125">
    <mergeCell ref="B17:B20"/>
    <mergeCell ref="C17:D17"/>
    <mergeCell ref="C19:D19"/>
    <mergeCell ref="E19:K19"/>
    <mergeCell ref="C20:D20"/>
    <mergeCell ref="E20:G20"/>
    <mergeCell ref="B13:B16"/>
    <mergeCell ref="C13:D13"/>
    <mergeCell ref="C15:D15"/>
    <mergeCell ref="E15:K15"/>
    <mergeCell ref="C16:D16"/>
    <mergeCell ref="E16:G16"/>
    <mergeCell ref="I16:K16"/>
    <mergeCell ref="C14:D14"/>
    <mergeCell ref="E14:G14"/>
    <mergeCell ref="I14:K14"/>
    <mergeCell ref="I20:K20"/>
    <mergeCell ref="E17:G17"/>
    <mergeCell ref="I17:K17"/>
    <mergeCell ref="B9:B12"/>
    <mergeCell ref="C9:D9"/>
    <mergeCell ref="E9:G9"/>
    <mergeCell ref="I9:K9"/>
    <mergeCell ref="I5:K5"/>
    <mergeCell ref="E12:G12"/>
    <mergeCell ref="I12:K12"/>
    <mergeCell ref="L12:N12"/>
    <mergeCell ref="P12:R12"/>
    <mergeCell ref="C10:D10"/>
    <mergeCell ref="E10:G10"/>
    <mergeCell ref="C11:D11"/>
    <mergeCell ref="E11:K11"/>
    <mergeCell ref="L11:R11"/>
    <mergeCell ref="I10:K10"/>
    <mergeCell ref="L10:N10"/>
    <mergeCell ref="C12:D12"/>
    <mergeCell ref="I8:K8"/>
    <mergeCell ref="L8:N8"/>
    <mergeCell ref="P8:R8"/>
    <mergeCell ref="B1:L1"/>
    <mergeCell ref="M1:R1"/>
    <mergeCell ref="B2:D2"/>
    <mergeCell ref="E2:K2"/>
    <mergeCell ref="L2:R2"/>
    <mergeCell ref="C6:D6"/>
    <mergeCell ref="E6:G6"/>
    <mergeCell ref="I6:K6"/>
    <mergeCell ref="L6:N6"/>
    <mergeCell ref="P6:R6"/>
    <mergeCell ref="B3:D3"/>
    <mergeCell ref="E3:K3"/>
    <mergeCell ref="L3:R3"/>
    <mergeCell ref="B4:D4"/>
    <mergeCell ref="E4:K4"/>
    <mergeCell ref="L4:R4"/>
    <mergeCell ref="E5:G5"/>
    <mergeCell ref="B5:B8"/>
    <mergeCell ref="C5:D5"/>
    <mergeCell ref="C7:D7"/>
    <mergeCell ref="E7:K7"/>
    <mergeCell ref="L7:R7"/>
    <mergeCell ref="C8:D8"/>
    <mergeCell ref="E8:G8"/>
    <mergeCell ref="L20:N20"/>
    <mergeCell ref="P20:R20"/>
    <mergeCell ref="E13:G13"/>
    <mergeCell ref="P14:R14"/>
    <mergeCell ref="I18:K18"/>
    <mergeCell ref="L18:N18"/>
    <mergeCell ref="P18:R18"/>
    <mergeCell ref="L17:N17"/>
    <mergeCell ref="P17:R17"/>
    <mergeCell ref="P16:R16"/>
    <mergeCell ref="I13:K13"/>
    <mergeCell ref="L15:R15"/>
    <mergeCell ref="L14:N14"/>
    <mergeCell ref="L16:N16"/>
    <mergeCell ref="C26:D26"/>
    <mergeCell ref="E26:G26"/>
    <mergeCell ref="I26:K26"/>
    <mergeCell ref="L26:N26"/>
    <mergeCell ref="I28:K28"/>
    <mergeCell ref="L28:N28"/>
    <mergeCell ref="P28:R28"/>
    <mergeCell ref="P24:R24"/>
    <mergeCell ref="L5:N5"/>
    <mergeCell ref="P5:R5"/>
    <mergeCell ref="L13:N13"/>
    <mergeCell ref="P13:R13"/>
    <mergeCell ref="L21:N21"/>
    <mergeCell ref="P21:R21"/>
    <mergeCell ref="L9:N9"/>
    <mergeCell ref="P9:R9"/>
    <mergeCell ref="P26:R26"/>
    <mergeCell ref="I25:K25"/>
    <mergeCell ref="L19:R19"/>
    <mergeCell ref="C18:D18"/>
    <mergeCell ref="E18:G18"/>
    <mergeCell ref="E21:G21"/>
    <mergeCell ref="I21:K21"/>
    <mergeCell ref="P10:R10"/>
    <mergeCell ref="C22:D22"/>
    <mergeCell ref="E22:G22"/>
    <mergeCell ref="I22:K22"/>
    <mergeCell ref="L22:N22"/>
    <mergeCell ref="B21:B24"/>
    <mergeCell ref="C21:D21"/>
    <mergeCell ref="E25:G25"/>
    <mergeCell ref="C23:D23"/>
    <mergeCell ref="E23:K23"/>
    <mergeCell ref="L23:R23"/>
    <mergeCell ref="P25:R25"/>
    <mergeCell ref="B25:B28"/>
    <mergeCell ref="C25:D25"/>
    <mergeCell ref="L25:N25"/>
    <mergeCell ref="C27:D27"/>
    <mergeCell ref="E27:K27"/>
    <mergeCell ref="L27:R27"/>
    <mergeCell ref="C28:D28"/>
    <mergeCell ref="E28:G28"/>
    <mergeCell ref="P22:R22"/>
    <mergeCell ref="C24:D24"/>
    <mergeCell ref="E24:G24"/>
    <mergeCell ref="I24:K24"/>
    <mergeCell ref="L24:N24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KW30"/>
  <sheetViews>
    <sheetView showGridLines="0" workbookViewId="0">
      <selection activeCell="AF26" sqref="AF26"/>
    </sheetView>
  </sheetViews>
  <sheetFormatPr defaultColWidth="4.25" defaultRowHeight="18.75" x14ac:dyDescent="0.4"/>
  <cols>
    <col min="1" max="1" width="4.25" style="22"/>
    <col min="2" max="985" width="4.25" style="21"/>
    <col min="986" max="16384" width="4.25" style="22"/>
  </cols>
  <sheetData>
    <row r="1" spans="2:985" ht="20.100000000000001" customHeight="1" x14ac:dyDescent="0.4">
      <c r="B1" s="422" t="s">
        <v>303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269</v>
      </c>
      <c r="N1" s="423"/>
      <c r="O1" s="423"/>
      <c r="P1" s="423"/>
      <c r="Q1" s="423"/>
      <c r="R1" s="423"/>
      <c r="S1" s="24"/>
      <c r="V1" s="22"/>
      <c r="AN1" s="24"/>
    </row>
    <row r="2" spans="2:985" ht="20.100000000000001" customHeight="1" x14ac:dyDescent="0.4">
      <c r="B2" s="423" t="s">
        <v>216</v>
      </c>
      <c r="C2" s="423"/>
      <c r="D2" s="423"/>
      <c r="E2" s="499" t="s">
        <v>304</v>
      </c>
      <c r="F2" s="499"/>
      <c r="G2" s="499"/>
      <c r="H2" s="499"/>
      <c r="I2" s="499"/>
      <c r="J2" s="499"/>
      <c r="K2" s="499"/>
      <c r="L2" s="424"/>
      <c r="M2" s="424"/>
      <c r="N2" s="424"/>
      <c r="O2" s="424"/>
      <c r="P2" s="424"/>
      <c r="Q2" s="424"/>
      <c r="R2" s="424"/>
      <c r="V2" s="22"/>
      <c r="AKW2" s="22"/>
    </row>
    <row r="3" spans="2:985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V3" s="22"/>
      <c r="AKW3" s="22"/>
    </row>
    <row r="4" spans="2:985" ht="20.100000000000001" customHeight="1" thickBot="1" x14ac:dyDescent="0.45">
      <c r="B4" s="562" t="s">
        <v>305</v>
      </c>
      <c r="C4" s="563"/>
      <c r="D4" s="563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V4" s="22"/>
      <c r="AKW4" s="22"/>
    </row>
    <row r="5" spans="2:985" ht="20.100000000000001" customHeight="1" thickBot="1" x14ac:dyDescent="0.45">
      <c r="B5" s="429">
        <v>1</v>
      </c>
      <c r="C5" s="431">
        <v>0.40972222222222199</v>
      </c>
      <c r="D5" s="432"/>
      <c r="E5" s="436" t="s">
        <v>105</v>
      </c>
      <c r="F5" s="437"/>
      <c r="G5" s="437"/>
      <c r="H5" s="52">
        <v>110</v>
      </c>
      <c r="I5" s="437" t="s">
        <v>42</v>
      </c>
      <c r="J5" s="437"/>
      <c r="K5" s="438"/>
      <c r="L5" s="436" t="s">
        <v>18</v>
      </c>
      <c r="M5" s="437"/>
      <c r="N5" s="437"/>
      <c r="O5" s="52">
        <v>111</v>
      </c>
      <c r="P5" s="437" t="s">
        <v>45</v>
      </c>
      <c r="Q5" s="437"/>
      <c r="R5" s="438"/>
      <c r="V5" s="22"/>
      <c r="AKW5" s="22"/>
    </row>
    <row r="6" spans="2:985" ht="20.100000000000001" customHeight="1" thickBot="1" x14ac:dyDescent="0.45">
      <c r="B6" s="430"/>
      <c r="C6" s="439" t="s">
        <v>223</v>
      </c>
      <c r="D6" s="440"/>
      <c r="E6" s="441">
        <v>43</v>
      </c>
      <c r="F6" s="442"/>
      <c r="G6" s="442"/>
      <c r="H6" s="28"/>
      <c r="I6" s="442">
        <v>32</v>
      </c>
      <c r="J6" s="442"/>
      <c r="K6" s="443"/>
      <c r="L6" s="441">
        <v>18</v>
      </c>
      <c r="M6" s="442"/>
      <c r="N6" s="442"/>
      <c r="O6" s="28"/>
      <c r="P6" s="442">
        <v>28</v>
      </c>
      <c r="Q6" s="442"/>
      <c r="R6" s="443"/>
      <c r="V6" s="22"/>
      <c r="AKW6" s="22"/>
    </row>
    <row r="7" spans="2:985" ht="20.100000000000001" customHeight="1" thickBot="1" x14ac:dyDescent="0.45">
      <c r="B7" s="430"/>
      <c r="C7" s="444" t="s">
        <v>224</v>
      </c>
      <c r="D7" s="445"/>
      <c r="E7" s="449" t="str">
        <f>E13</f>
        <v>豊明</v>
      </c>
      <c r="F7" s="450"/>
      <c r="G7" s="450"/>
      <c r="H7" s="450"/>
      <c r="I7" s="450"/>
      <c r="J7" s="450"/>
      <c r="K7" s="451"/>
      <c r="L7" s="449" t="str">
        <f>P13</f>
        <v>ASAHI</v>
      </c>
      <c r="M7" s="450"/>
      <c r="N7" s="450"/>
      <c r="O7" s="450"/>
      <c r="P7" s="450"/>
      <c r="Q7" s="450"/>
      <c r="R7" s="451"/>
      <c r="V7" s="22"/>
      <c r="AKW7" s="22"/>
    </row>
    <row r="8" spans="2:985" ht="20.100000000000001" customHeight="1" thickBot="1" x14ac:dyDescent="0.45">
      <c r="B8" s="430"/>
      <c r="C8" s="452" t="s">
        <v>225</v>
      </c>
      <c r="D8" s="453"/>
      <c r="E8" s="462" t="str">
        <f>I9</f>
        <v>ASAHI</v>
      </c>
      <c r="F8" s="463"/>
      <c r="G8" s="463"/>
      <c r="H8" s="25"/>
      <c r="I8" s="464" t="s">
        <v>425</v>
      </c>
      <c r="J8" s="464"/>
      <c r="K8" s="465"/>
      <c r="L8" s="462" t="s">
        <v>426</v>
      </c>
      <c r="M8" s="463"/>
      <c r="N8" s="463"/>
      <c r="O8" s="25"/>
      <c r="P8" s="464" t="str">
        <f>L9</f>
        <v>犬山B</v>
      </c>
      <c r="Q8" s="464"/>
      <c r="R8" s="465"/>
      <c r="V8" s="22"/>
      <c r="AKW8" s="22"/>
    </row>
    <row r="9" spans="2:985" ht="20.100000000000001" customHeight="1" thickBot="1" x14ac:dyDescent="0.45">
      <c r="B9" s="430">
        <v>2</v>
      </c>
      <c r="C9" s="431">
        <v>0.45833333333333331</v>
      </c>
      <c r="D9" s="432"/>
      <c r="E9" s="433" t="s">
        <v>79</v>
      </c>
      <c r="F9" s="434"/>
      <c r="G9" s="434"/>
      <c r="H9" s="52">
        <v>112</v>
      </c>
      <c r="I9" s="434" t="s">
        <v>19</v>
      </c>
      <c r="J9" s="434"/>
      <c r="K9" s="435"/>
      <c r="L9" s="433" t="s">
        <v>23</v>
      </c>
      <c r="M9" s="434"/>
      <c r="N9" s="434"/>
      <c r="O9" s="52">
        <v>113</v>
      </c>
      <c r="P9" s="434" t="s">
        <v>33</v>
      </c>
      <c r="Q9" s="434"/>
      <c r="R9" s="435"/>
      <c r="V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</row>
    <row r="10" spans="2:985" ht="20.100000000000001" customHeight="1" thickBot="1" x14ac:dyDescent="0.45">
      <c r="B10" s="430"/>
      <c r="C10" s="439" t="s">
        <v>223</v>
      </c>
      <c r="D10" s="440"/>
      <c r="E10" s="441">
        <v>27</v>
      </c>
      <c r="F10" s="442"/>
      <c r="G10" s="442"/>
      <c r="H10" s="28"/>
      <c r="I10" s="442">
        <v>19</v>
      </c>
      <c r="J10" s="442"/>
      <c r="K10" s="443"/>
      <c r="L10" s="441">
        <v>34</v>
      </c>
      <c r="M10" s="442"/>
      <c r="N10" s="442"/>
      <c r="O10" s="28"/>
      <c r="P10" s="442">
        <v>26</v>
      </c>
      <c r="Q10" s="442"/>
      <c r="R10" s="443"/>
      <c r="V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</row>
    <row r="11" spans="2:985" ht="20.100000000000001" customHeight="1" thickBot="1" x14ac:dyDescent="0.45">
      <c r="B11" s="430"/>
      <c r="C11" s="444" t="s">
        <v>224</v>
      </c>
      <c r="D11" s="445"/>
      <c r="E11" s="449" t="str">
        <f>L5</f>
        <v>LUNDI</v>
      </c>
      <c r="F11" s="450"/>
      <c r="G11" s="450"/>
      <c r="H11" s="450"/>
      <c r="I11" s="450"/>
      <c r="J11" s="450"/>
      <c r="K11" s="451"/>
      <c r="L11" s="449" t="s">
        <v>230</v>
      </c>
      <c r="M11" s="450"/>
      <c r="N11" s="450"/>
      <c r="O11" s="450"/>
      <c r="P11" s="450"/>
      <c r="Q11" s="450"/>
      <c r="R11" s="451"/>
      <c r="V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</row>
    <row r="12" spans="2:985" ht="20.100000000000001" customHeight="1" thickBot="1" x14ac:dyDescent="0.45">
      <c r="B12" s="430"/>
      <c r="C12" s="452" t="s">
        <v>225</v>
      </c>
      <c r="D12" s="453"/>
      <c r="E12" s="481" t="s">
        <v>227</v>
      </c>
      <c r="F12" s="482"/>
      <c r="G12" s="482"/>
      <c r="H12" s="35"/>
      <c r="I12" s="343" t="s">
        <v>29</v>
      </c>
      <c r="J12" s="343"/>
      <c r="K12" s="483"/>
      <c r="L12" s="481" t="s">
        <v>230</v>
      </c>
      <c r="M12" s="482"/>
      <c r="N12" s="482"/>
      <c r="O12" s="35"/>
      <c r="P12" s="343" t="s">
        <v>28</v>
      </c>
      <c r="Q12" s="343"/>
      <c r="R12" s="483"/>
      <c r="V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</row>
    <row r="13" spans="2:985" ht="20.100000000000001" customHeight="1" thickBot="1" x14ac:dyDescent="0.45">
      <c r="B13" s="430">
        <v>3</v>
      </c>
      <c r="C13" s="431">
        <v>0.50694444444444442</v>
      </c>
      <c r="D13" s="432"/>
      <c r="E13" s="436" t="s">
        <v>17</v>
      </c>
      <c r="F13" s="437"/>
      <c r="G13" s="437"/>
      <c r="H13" s="52">
        <v>114</v>
      </c>
      <c r="I13" s="437" t="s">
        <v>105</v>
      </c>
      <c r="J13" s="437"/>
      <c r="K13" s="438"/>
      <c r="L13" s="436" t="s">
        <v>42</v>
      </c>
      <c r="M13" s="437"/>
      <c r="N13" s="437"/>
      <c r="O13" s="52">
        <v>115</v>
      </c>
      <c r="P13" s="437" t="s">
        <v>19</v>
      </c>
      <c r="Q13" s="437"/>
      <c r="R13" s="438"/>
      <c r="V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</row>
    <row r="14" spans="2:985" ht="20.100000000000001" customHeight="1" thickBot="1" x14ac:dyDescent="0.45">
      <c r="B14" s="430"/>
      <c r="C14" s="439" t="s">
        <v>223</v>
      </c>
      <c r="D14" s="440"/>
      <c r="E14" s="441">
        <v>53</v>
      </c>
      <c r="F14" s="442"/>
      <c r="G14" s="442"/>
      <c r="H14" s="28"/>
      <c r="I14" s="442">
        <v>34</v>
      </c>
      <c r="J14" s="442"/>
      <c r="K14" s="443"/>
      <c r="L14" s="441">
        <v>15</v>
      </c>
      <c r="M14" s="442"/>
      <c r="N14" s="442"/>
      <c r="O14" s="28"/>
      <c r="P14" s="442">
        <v>45</v>
      </c>
      <c r="Q14" s="442"/>
      <c r="R14" s="443"/>
      <c r="V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</row>
    <row r="15" spans="2:985" ht="20.100000000000001" customHeight="1" thickBot="1" x14ac:dyDescent="0.45">
      <c r="B15" s="430"/>
      <c r="C15" s="444" t="s">
        <v>224</v>
      </c>
      <c r="D15" s="445"/>
      <c r="E15" s="446" t="str">
        <f>P9</f>
        <v>カクタス</v>
      </c>
      <c r="F15" s="447"/>
      <c r="G15" s="447"/>
      <c r="H15" s="447"/>
      <c r="I15" s="447"/>
      <c r="J15" s="447"/>
      <c r="K15" s="448"/>
      <c r="L15" s="446" t="str">
        <f>L9</f>
        <v>犬山B</v>
      </c>
      <c r="M15" s="447"/>
      <c r="N15" s="447"/>
      <c r="O15" s="447"/>
      <c r="P15" s="447"/>
      <c r="Q15" s="447"/>
      <c r="R15" s="448"/>
      <c r="V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</row>
    <row r="16" spans="2:985" ht="20.100000000000001" customHeight="1" thickBot="1" x14ac:dyDescent="0.45">
      <c r="B16" s="430"/>
      <c r="C16" s="452" t="s">
        <v>225</v>
      </c>
      <c r="D16" s="453"/>
      <c r="E16" s="462" t="str">
        <f>P9</f>
        <v>カクタス</v>
      </c>
      <c r="F16" s="463"/>
      <c r="G16" s="463"/>
      <c r="H16" s="25"/>
      <c r="I16" s="464" t="s">
        <v>427</v>
      </c>
      <c r="J16" s="464"/>
      <c r="K16" s="465"/>
      <c r="L16" s="462" t="str">
        <f>L9</f>
        <v>犬山B</v>
      </c>
      <c r="M16" s="463"/>
      <c r="N16" s="463"/>
      <c r="O16" s="25"/>
      <c r="P16" s="464" t="s">
        <v>382</v>
      </c>
      <c r="Q16" s="464"/>
      <c r="R16" s="465"/>
      <c r="V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</row>
    <row r="17" spans="2:985" ht="20.100000000000001" customHeight="1" thickBot="1" x14ac:dyDescent="0.45">
      <c r="B17" s="430">
        <v>4</v>
      </c>
      <c r="C17" s="431">
        <v>0.55555555555555558</v>
      </c>
      <c r="D17" s="432"/>
      <c r="E17" s="433" t="s">
        <v>14</v>
      </c>
      <c r="F17" s="434"/>
      <c r="G17" s="434"/>
      <c r="H17" s="52">
        <v>116</v>
      </c>
      <c r="I17" s="434" t="s">
        <v>79</v>
      </c>
      <c r="J17" s="434"/>
      <c r="K17" s="435"/>
      <c r="L17" s="433" t="s">
        <v>42</v>
      </c>
      <c r="M17" s="434"/>
      <c r="N17" s="434"/>
      <c r="O17" s="52">
        <v>117</v>
      </c>
      <c r="P17" s="434" t="s">
        <v>19</v>
      </c>
      <c r="Q17" s="434"/>
      <c r="R17" s="435"/>
      <c r="V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</row>
    <row r="18" spans="2:985" ht="20.100000000000001" customHeight="1" thickBot="1" x14ac:dyDescent="0.45">
      <c r="B18" s="430"/>
      <c r="C18" s="439" t="s">
        <v>223</v>
      </c>
      <c r="D18" s="440"/>
      <c r="E18" s="441">
        <v>29</v>
      </c>
      <c r="F18" s="442"/>
      <c r="G18" s="442"/>
      <c r="H18" s="28"/>
      <c r="I18" s="442">
        <v>30</v>
      </c>
      <c r="J18" s="442"/>
      <c r="K18" s="443"/>
      <c r="L18" s="441">
        <v>38</v>
      </c>
      <c r="M18" s="442"/>
      <c r="N18" s="442"/>
      <c r="O18" s="28"/>
      <c r="P18" s="442">
        <v>21</v>
      </c>
      <c r="Q18" s="442"/>
      <c r="R18" s="443"/>
      <c r="V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</row>
    <row r="19" spans="2:985" ht="20.100000000000001" customHeight="1" thickBot="1" x14ac:dyDescent="0.45">
      <c r="B19" s="430"/>
      <c r="C19" s="444" t="s">
        <v>224</v>
      </c>
      <c r="D19" s="445"/>
      <c r="E19" s="449" t="str">
        <f>L13</f>
        <v>森東</v>
      </c>
      <c r="F19" s="450"/>
      <c r="G19" s="450"/>
      <c r="H19" s="450"/>
      <c r="I19" s="450"/>
      <c r="J19" s="450"/>
      <c r="K19" s="451"/>
      <c r="L19" s="449" t="s">
        <v>29</v>
      </c>
      <c r="M19" s="450"/>
      <c r="N19" s="450"/>
      <c r="O19" s="450"/>
      <c r="P19" s="450"/>
      <c r="Q19" s="450"/>
      <c r="R19" s="451"/>
      <c r="V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</row>
    <row r="20" spans="2:985" ht="20.100000000000001" customHeight="1" thickBot="1" x14ac:dyDescent="0.45">
      <c r="B20" s="430"/>
      <c r="C20" s="452" t="s">
        <v>225</v>
      </c>
      <c r="D20" s="453"/>
      <c r="E20" s="560" t="s">
        <v>28</v>
      </c>
      <c r="F20" s="491"/>
      <c r="G20" s="491"/>
      <c r="H20" s="59"/>
      <c r="I20" s="491" t="s">
        <v>428</v>
      </c>
      <c r="J20" s="491"/>
      <c r="K20" s="492"/>
      <c r="L20" s="458" t="s">
        <v>437</v>
      </c>
      <c r="M20" s="459"/>
      <c r="N20" s="459"/>
      <c r="O20" s="59"/>
      <c r="P20" s="459" t="s">
        <v>29</v>
      </c>
      <c r="Q20" s="459"/>
      <c r="R20" s="561"/>
      <c r="V20" s="22"/>
      <c r="AKH20" s="22"/>
      <c r="AKI20" s="22"/>
      <c r="AKJ20" s="22"/>
      <c r="AKK20" s="22"/>
      <c r="AKL20" s="22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</row>
    <row r="21" spans="2:985" ht="20.100000000000001" customHeight="1" thickBot="1" x14ac:dyDescent="0.45">
      <c r="B21" s="430">
        <v>5</v>
      </c>
      <c r="C21" s="431">
        <v>0.60416666666666663</v>
      </c>
      <c r="D21" s="432"/>
      <c r="E21" s="436" t="s">
        <v>57</v>
      </c>
      <c r="F21" s="437"/>
      <c r="G21" s="437"/>
      <c r="H21" s="52">
        <v>118</v>
      </c>
      <c r="I21" s="437" t="s">
        <v>17</v>
      </c>
      <c r="J21" s="437"/>
      <c r="K21" s="438"/>
      <c r="L21" s="436" t="s">
        <v>19</v>
      </c>
      <c r="M21" s="437"/>
      <c r="N21" s="437"/>
      <c r="O21" s="52">
        <v>119</v>
      </c>
      <c r="P21" s="437" t="s">
        <v>43</v>
      </c>
      <c r="Q21" s="437"/>
      <c r="R21" s="438"/>
      <c r="V21" s="22"/>
      <c r="AKH21" s="22"/>
      <c r="AKI21" s="22"/>
      <c r="AKJ21" s="22"/>
      <c r="AKK21" s="22"/>
      <c r="AKL21" s="22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  <c r="AKW21" s="22"/>
    </row>
    <row r="22" spans="2:985" ht="20.100000000000001" customHeight="1" thickBot="1" x14ac:dyDescent="0.45">
      <c r="B22" s="430"/>
      <c r="C22" s="439" t="s">
        <v>223</v>
      </c>
      <c r="D22" s="440"/>
      <c r="E22" s="441">
        <v>48</v>
      </c>
      <c r="F22" s="442"/>
      <c r="G22" s="442"/>
      <c r="H22" s="28"/>
      <c r="I22" s="442">
        <v>17</v>
      </c>
      <c r="J22" s="442"/>
      <c r="K22" s="443"/>
      <c r="L22" s="441">
        <v>41</v>
      </c>
      <c r="M22" s="442"/>
      <c r="N22" s="442"/>
      <c r="O22" s="28"/>
      <c r="P22" s="442">
        <v>47</v>
      </c>
      <c r="Q22" s="442"/>
      <c r="R22" s="443"/>
      <c r="V22" s="22"/>
      <c r="AKH22" s="22"/>
      <c r="AKI22" s="22"/>
      <c r="AKJ22" s="22"/>
      <c r="AKK22" s="22"/>
      <c r="AKL22" s="22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</row>
    <row r="23" spans="2:985" ht="20.100000000000001" customHeight="1" thickBot="1" x14ac:dyDescent="0.45">
      <c r="B23" s="430"/>
      <c r="C23" s="444" t="s">
        <v>224</v>
      </c>
      <c r="D23" s="445"/>
      <c r="E23" s="446" t="s">
        <v>428</v>
      </c>
      <c r="F23" s="447"/>
      <c r="G23" s="447"/>
      <c r="H23" s="447"/>
      <c r="I23" s="447"/>
      <c r="J23" s="447"/>
      <c r="K23" s="448"/>
      <c r="L23" s="446" t="s">
        <v>425</v>
      </c>
      <c r="M23" s="447"/>
      <c r="N23" s="447"/>
      <c r="O23" s="447"/>
      <c r="P23" s="447"/>
      <c r="Q23" s="447"/>
      <c r="R23" s="448"/>
      <c r="V23" s="22"/>
      <c r="AKH23" s="22"/>
      <c r="AKI23" s="22"/>
      <c r="AKJ23" s="22"/>
      <c r="AKK23" s="22"/>
      <c r="AKL23" s="22"/>
      <c r="AKM23" s="22"/>
      <c r="AKN23" s="22"/>
      <c r="AKO23" s="22"/>
      <c r="AKP23" s="22"/>
      <c r="AKQ23" s="22"/>
      <c r="AKR23" s="22"/>
      <c r="AKS23" s="22"/>
      <c r="AKT23" s="22"/>
      <c r="AKU23" s="22"/>
      <c r="AKV23" s="22"/>
      <c r="AKW23" s="22"/>
    </row>
    <row r="24" spans="2:985" ht="20.100000000000001" customHeight="1" thickBot="1" x14ac:dyDescent="0.45">
      <c r="B24" s="430"/>
      <c r="C24" s="452" t="s">
        <v>225</v>
      </c>
      <c r="D24" s="453"/>
      <c r="E24" s="462" t="s">
        <v>382</v>
      </c>
      <c r="F24" s="463"/>
      <c r="G24" s="463"/>
      <c r="H24" s="25"/>
      <c r="I24" s="464" t="s">
        <v>428</v>
      </c>
      <c r="J24" s="464"/>
      <c r="K24" s="465"/>
      <c r="L24" s="462" t="str">
        <f>L17</f>
        <v>森東</v>
      </c>
      <c r="M24" s="463"/>
      <c r="N24" s="463"/>
      <c r="O24" s="25"/>
      <c r="P24" s="464" t="s">
        <v>425</v>
      </c>
      <c r="Q24" s="464"/>
      <c r="R24" s="465"/>
      <c r="V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</row>
    <row r="25" spans="2:985" ht="20.100000000000001" customHeight="1" thickBot="1" x14ac:dyDescent="0.45">
      <c r="B25" s="430">
        <v>6</v>
      </c>
      <c r="C25" s="431">
        <v>0.65277777777777779</v>
      </c>
      <c r="D25" s="432"/>
      <c r="E25" s="433" t="s">
        <v>14</v>
      </c>
      <c r="F25" s="434"/>
      <c r="G25" s="434"/>
      <c r="H25" s="52">
        <v>120</v>
      </c>
      <c r="I25" s="434" t="s">
        <v>23</v>
      </c>
      <c r="J25" s="434"/>
      <c r="K25" s="435"/>
      <c r="L25" s="433" t="s">
        <v>33</v>
      </c>
      <c r="M25" s="434"/>
      <c r="N25" s="434"/>
      <c r="O25" s="52">
        <v>121</v>
      </c>
      <c r="P25" s="434" t="s">
        <v>42</v>
      </c>
      <c r="Q25" s="434"/>
      <c r="R25" s="435"/>
      <c r="V25" s="22"/>
      <c r="AKH25" s="22"/>
      <c r="AKI25" s="22"/>
      <c r="AKJ25" s="22"/>
      <c r="AKK25" s="22"/>
      <c r="AKL25" s="22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  <c r="AKW25" s="22"/>
    </row>
    <row r="26" spans="2:985" ht="20.100000000000001" customHeight="1" thickBot="1" x14ac:dyDescent="0.45">
      <c r="B26" s="430"/>
      <c r="C26" s="439" t="s">
        <v>223</v>
      </c>
      <c r="D26" s="440"/>
      <c r="E26" s="441">
        <v>37</v>
      </c>
      <c r="F26" s="442"/>
      <c r="G26" s="442"/>
      <c r="H26" s="28"/>
      <c r="I26" s="442">
        <v>24</v>
      </c>
      <c r="J26" s="442"/>
      <c r="K26" s="443"/>
      <c r="L26" s="441">
        <v>39</v>
      </c>
      <c r="M26" s="442"/>
      <c r="N26" s="442"/>
      <c r="O26" s="28"/>
      <c r="P26" s="442">
        <v>60</v>
      </c>
      <c r="Q26" s="442"/>
      <c r="R26" s="443"/>
      <c r="V26" s="22"/>
      <c r="AKH26" s="22"/>
      <c r="AKI26" s="22"/>
      <c r="AKJ26" s="22"/>
      <c r="AKK26" s="22"/>
      <c r="AKL26" s="22"/>
      <c r="AKM26" s="22"/>
      <c r="AKN26" s="22"/>
      <c r="AKO26" s="22"/>
      <c r="AKP26" s="22"/>
      <c r="AKQ26" s="22"/>
      <c r="AKR26" s="22"/>
      <c r="AKS26" s="22"/>
      <c r="AKT26" s="22"/>
      <c r="AKU26" s="22"/>
      <c r="AKV26" s="22"/>
      <c r="AKW26" s="22"/>
    </row>
    <row r="27" spans="2:985" ht="20.100000000000001" customHeight="1" thickBot="1" x14ac:dyDescent="0.45">
      <c r="B27" s="430"/>
      <c r="C27" s="444" t="s">
        <v>224</v>
      </c>
      <c r="D27" s="445"/>
      <c r="E27" s="449" t="s">
        <v>273</v>
      </c>
      <c r="F27" s="450"/>
      <c r="G27" s="450"/>
      <c r="H27" s="450"/>
      <c r="I27" s="450"/>
      <c r="J27" s="450"/>
      <c r="K27" s="451"/>
      <c r="L27" s="449" t="s">
        <v>282</v>
      </c>
      <c r="M27" s="450"/>
      <c r="N27" s="450"/>
      <c r="O27" s="450"/>
      <c r="P27" s="450"/>
      <c r="Q27" s="450"/>
      <c r="R27" s="451"/>
      <c r="V27" s="22"/>
      <c r="AKH27" s="22"/>
      <c r="AKI27" s="22"/>
      <c r="AKJ27" s="22"/>
      <c r="AKK27" s="22"/>
      <c r="AKL27" s="22"/>
      <c r="AKM27" s="22"/>
      <c r="AKN27" s="22"/>
      <c r="AKO27" s="22"/>
      <c r="AKP27" s="22"/>
      <c r="AKQ27" s="22"/>
      <c r="AKR27" s="22"/>
      <c r="AKS27" s="22"/>
      <c r="AKT27" s="22"/>
      <c r="AKU27" s="22"/>
      <c r="AKV27" s="22"/>
      <c r="AKW27" s="22"/>
    </row>
    <row r="28" spans="2:985" ht="20.100000000000001" customHeight="1" thickBot="1" x14ac:dyDescent="0.45">
      <c r="B28" s="430"/>
      <c r="C28" s="452" t="s">
        <v>225</v>
      </c>
      <c r="D28" s="453"/>
      <c r="E28" s="481" t="s">
        <v>273</v>
      </c>
      <c r="F28" s="482"/>
      <c r="G28" s="482"/>
      <c r="H28" s="35"/>
      <c r="I28" s="343" t="s">
        <v>56</v>
      </c>
      <c r="J28" s="343"/>
      <c r="K28" s="483"/>
      <c r="L28" s="481" t="s">
        <v>282</v>
      </c>
      <c r="M28" s="482"/>
      <c r="N28" s="482"/>
      <c r="O28" s="35"/>
      <c r="P28" s="343" t="s">
        <v>291</v>
      </c>
      <c r="Q28" s="343"/>
      <c r="R28" s="483"/>
      <c r="V28" s="22"/>
      <c r="AKH28" s="22"/>
      <c r="AKI28" s="22"/>
      <c r="AKJ28" s="22"/>
      <c r="AKK28" s="22"/>
      <c r="AKL28" s="22"/>
      <c r="AKM28" s="22"/>
      <c r="AKN28" s="22"/>
      <c r="AKO28" s="22"/>
      <c r="AKP28" s="22"/>
      <c r="AKQ28" s="22"/>
      <c r="AKR28" s="22"/>
      <c r="AKS28" s="22"/>
      <c r="AKT28" s="22"/>
      <c r="AKU28" s="22"/>
      <c r="AKV28" s="22"/>
      <c r="AKW28" s="22"/>
    </row>
    <row r="29" spans="2:985" ht="20.100000000000001" customHeight="1" x14ac:dyDescent="0.4">
      <c r="O29" s="26"/>
      <c r="P29" s="27" t="s">
        <v>260</v>
      </c>
      <c r="Q29" s="26"/>
      <c r="R29" s="26"/>
      <c r="V29" s="22"/>
      <c r="AJ29" s="26"/>
      <c r="AK29" s="27" t="s">
        <v>260</v>
      </c>
      <c r="AL29" s="26"/>
      <c r="AM29" s="26"/>
      <c r="AKH29" s="22"/>
      <c r="AKI29" s="22"/>
      <c r="AKJ29" s="22"/>
      <c r="AKK29" s="22"/>
      <c r="AKL29" s="22"/>
      <c r="AKM29" s="22"/>
      <c r="AKN29" s="22"/>
      <c r="AKO29" s="22"/>
      <c r="AKP29" s="22"/>
      <c r="AKQ29" s="22"/>
      <c r="AKR29" s="22"/>
      <c r="AKS29" s="22"/>
      <c r="AKT29" s="22"/>
      <c r="AKU29" s="22"/>
      <c r="AKV29" s="22"/>
      <c r="AKW29" s="22"/>
    </row>
    <row r="30" spans="2:985" ht="20.100000000000001" customHeight="1" x14ac:dyDescent="0.4"/>
  </sheetData>
  <mergeCells count="125"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C20:D20"/>
    <mergeCell ref="I20:K20"/>
    <mergeCell ref="L20:N20"/>
    <mergeCell ref="E20:G20"/>
    <mergeCell ref="L19:R19"/>
    <mergeCell ref="P20:R20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</mergeCells>
  <phoneticPr fontId="13"/>
  <pageMargins left="0.19685039370078741" right="0.19685039370078741" top="0.59055118110236227" bottom="0.19685039370078741" header="0.31496062992125984" footer="0.31496062992125984"/>
  <pageSetup paperSize="9" orientation="portrait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LB30"/>
  <sheetViews>
    <sheetView showGridLines="0" zoomScaleNormal="100" workbookViewId="0">
      <selection activeCell="AR25" sqref="AR25"/>
    </sheetView>
  </sheetViews>
  <sheetFormatPr defaultColWidth="4.25" defaultRowHeight="18.75" x14ac:dyDescent="0.4"/>
  <cols>
    <col min="1" max="1" width="4.25" style="22"/>
    <col min="2" max="990" width="4.25" style="21"/>
    <col min="991" max="16384" width="4.25" style="22"/>
  </cols>
  <sheetData>
    <row r="1" spans="2:990" ht="20.100000000000001" customHeight="1" x14ac:dyDescent="0.4">
      <c r="B1" s="422" t="s">
        <v>306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307</v>
      </c>
      <c r="N1" s="423"/>
      <c r="O1" s="423"/>
      <c r="P1" s="423"/>
      <c r="Q1" s="423"/>
      <c r="R1" s="423"/>
    </row>
    <row r="2" spans="2:990" ht="20.100000000000001" customHeight="1" x14ac:dyDescent="0.4">
      <c r="B2" s="423" t="s">
        <v>216</v>
      </c>
      <c r="C2" s="423"/>
      <c r="D2" s="423"/>
      <c r="E2" s="422" t="s">
        <v>31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LB2" s="22"/>
    </row>
    <row r="3" spans="2:990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LB3" s="22"/>
    </row>
    <row r="4" spans="2:990" ht="20.100000000000001" customHeight="1" thickBot="1" x14ac:dyDescent="0.45">
      <c r="B4" s="426" t="s">
        <v>308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LB4" s="22"/>
    </row>
    <row r="5" spans="2:990" ht="20.100000000000001" customHeight="1" thickBot="1" x14ac:dyDescent="0.45">
      <c r="B5" s="429">
        <v>1</v>
      </c>
      <c r="C5" s="431">
        <v>0.53472222222222221</v>
      </c>
      <c r="D5" s="432"/>
      <c r="E5" s="433" t="s">
        <v>44</v>
      </c>
      <c r="F5" s="434"/>
      <c r="G5" s="434"/>
      <c r="H5" s="52">
        <v>122</v>
      </c>
      <c r="I5" s="434" t="s">
        <v>16</v>
      </c>
      <c r="J5" s="434"/>
      <c r="K5" s="435"/>
      <c r="L5" s="433" t="s">
        <v>21</v>
      </c>
      <c r="M5" s="434"/>
      <c r="N5" s="434"/>
      <c r="O5" s="52">
        <v>123</v>
      </c>
      <c r="P5" s="434" t="s">
        <v>5</v>
      </c>
      <c r="Q5" s="434"/>
      <c r="R5" s="435"/>
      <c r="ALB5" s="22"/>
    </row>
    <row r="6" spans="2:990" ht="20.100000000000001" customHeight="1" thickBot="1" x14ac:dyDescent="0.45">
      <c r="B6" s="430"/>
      <c r="C6" s="439" t="s">
        <v>223</v>
      </c>
      <c r="D6" s="440"/>
      <c r="E6" s="441">
        <v>37</v>
      </c>
      <c r="F6" s="442"/>
      <c r="G6" s="442"/>
      <c r="H6" s="28"/>
      <c r="I6" s="442">
        <v>31</v>
      </c>
      <c r="J6" s="442"/>
      <c r="K6" s="443"/>
      <c r="L6" s="441">
        <v>26</v>
      </c>
      <c r="M6" s="442"/>
      <c r="N6" s="442"/>
      <c r="O6" s="28"/>
      <c r="P6" s="442">
        <v>52</v>
      </c>
      <c r="Q6" s="442"/>
      <c r="R6" s="443"/>
      <c r="ALB6" s="22"/>
    </row>
    <row r="7" spans="2:990" ht="20.100000000000001" customHeight="1" thickBot="1" x14ac:dyDescent="0.45">
      <c r="B7" s="430"/>
      <c r="C7" s="444" t="s">
        <v>224</v>
      </c>
      <c r="D7" s="445"/>
      <c r="E7" s="446" t="s">
        <v>243</v>
      </c>
      <c r="F7" s="447"/>
      <c r="G7" s="447"/>
      <c r="H7" s="447"/>
      <c r="I7" s="447"/>
      <c r="J7" s="447"/>
      <c r="K7" s="448"/>
      <c r="L7" s="446" t="s">
        <v>247</v>
      </c>
      <c r="M7" s="447"/>
      <c r="N7" s="447"/>
      <c r="O7" s="447"/>
      <c r="P7" s="447"/>
      <c r="Q7" s="447"/>
      <c r="R7" s="448"/>
      <c r="ALB7" s="22"/>
    </row>
    <row r="8" spans="2:990" ht="20.100000000000001" customHeight="1" thickBot="1" x14ac:dyDescent="0.45">
      <c r="B8" s="430"/>
      <c r="C8" s="452" t="s">
        <v>225</v>
      </c>
      <c r="D8" s="453"/>
      <c r="E8" s="500" t="s">
        <v>246</v>
      </c>
      <c r="F8" s="501"/>
      <c r="G8" s="501"/>
      <c r="H8" s="36"/>
      <c r="I8" s="505" t="s">
        <v>246</v>
      </c>
      <c r="J8" s="505"/>
      <c r="K8" s="506"/>
      <c r="L8" s="500" t="s">
        <v>246</v>
      </c>
      <c r="M8" s="501"/>
      <c r="N8" s="501"/>
      <c r="O8" s="36"/>
      <c r="P8" s="505" t="s">
        <v>246</v>
      </c>
      <c r="Q8" s="505"/>
      <c r="R8" s="506"/>
      <c r="ALB8" s="22"/>
    </row>
    <row r="9" spans="2:990" ht="20.100000000000001" customHeight="1" thickBot="1" x14ac:dyDescent="0.45">
      <c r="B9" s="430">
        <v>2</v>
      </c>
      <c r="C9" s="431">
        <v>0.58333333333333337</v>
      </c>
      <c r="D9" s="432"/>
      <c r="E9" s="436" t="s">
        <v>19</v>
      </c>
      <c r="F9" s="437"/>
      <c r="G9" s="437"/>
      <c r="H9" s="52">
        <v>124</v>
      </c>
      <c r="I9" s="437" t="s">
        <v>57</v>
      </c>
      <c r="J9" s="437"/>
      <c r="K9" s="438"/>
      <c r="L9" s="436" t="s">
        <v>43</v>
      </c>
      <c r="M9" s="437"/>
      <c r="N9" s="437"/>
      <c r="O9" s="52">
        <v>125</v>
      </c>
      <c r="P9" s="437" t="s">
        <v>17</v>
      </c>
      <c r="Q9" s="437"/>
      <c r="R9" s="438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</row>
    <row r="10" spans="2:990" ht="20.100000000000001" customHeight="1" thickBot="1" x14ac:dyDescent="0.45">
      <c r="B10" s="430"/>
      <c r="C10" s="439" t="s">
        <v>223</v>
      </c>
      <c r="D10" s="440"/>
      <c r="E10" s="441">
        <v>29</v>
      </c>
      <c r="F10" s="442"/>
      <c r="G10" s="442"/>
      <c r="H10" s="28"/>
      <c r="I10" s="442">
        <v>34</v>
      </c>
      <c r="J10" s="442"/>
      <c r="K10" s="443"/>
      <c r="L10" s="441">
        <v>47</v>
      </c>
      <c r="M10" s="442"/>
      <c r="N10" s="442"/>
      <c r="O10" s="28"/>
      <c r="P10" s="442">
        <v>32</v>
      </c>
      <c r="Q10" s="442"/>
      <c r="R10" s="443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</row>
    <row r="11" spans="2:990" ht="20.100000000000001" customHeight="1" thickBot="1" x14ac:dyDescent="0.45">
      <c r="B11" s="430"/>
      <c r="C11" s="444" t="s">
        <v>224</v>
      </c>
      <c r="D11" s="445"/>
      <c r="E11" s="446" t="s">
        <v>289</v>
      </c>
      <c r="F11" s="447"/>
      <c r="G11" s="447"/>
      <c r="H11" s="447"/>
      <c r="I11" s="447"/>
      <c r="J11" s="447"/>
      <c r="K11" s="448"/>
      <c r="L11" s="446" t="s">
        <v>290</v>
      </c>
      <c r="M11" s="447"/>
      <c r="N11" s="447"/>
      <c r="O11" s="447"/>
      <c r="P11" s="447"/>
      <c r="Q11" s="447"/>
      <c r="R11" s="448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</row>
    <row r="12" spans="2:990" ht="20.100000000000001" customHeight="1" thickBot="1" x14ac:dyDescent="0.45">
      <c r="B12" s="430"/>
      <c r="C12" s="452" t="s">
        <v>225</v>
      </c>
      <c r="D12" s="453"/>
      <c r="E12" s="462" t="s">
        <v>289</v>
      </c>
      <c r="F12" s="463"/>
      <c r="G12" s="463"/>
      <c r="H12" s="25"/>
      <c r="I12" s="464" t="str">
        <f>I5</f>
        <v>INUYAMA</v>
      </c>
      <c r="J12" s="464"/>
      <c r="K12" s="465"/>
      <c r="L12" s="462" t="s">
        <v>182</v>
      </c>
      <c r="M12" s="463"/>
      <c r="N12" s="463"/>
      <c r="O12" s="25"/>
      <c r="P12" s="464" t="s">
        <v>290</v>
      </c>
      <c r="Q12" s="464"/>
      <c r="R12" s="465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</row>
    <row r="13" spans="2:990" ht="20.100000000000001" customHeight="1" thickBot="1" x14ac:dyDescent="0.45">
      <c r="B13" s="430">
        <v>3</v>
      </c>
      <c r="C13" s="431">
        <v>0.63194444444444442</v>
      </c>
      <c r="D13" s="432"/>
      <c r="E13" s="433" t="s">
        <v>16</v>
      </c>
      <c r="F13" s="434"/>
      <c r="G13" s="434"/>
      <c r="H13" s="52">
        <v>126</v>
      </c>
      <c r="I13" s="434" t="s">
        <v>31</v>
      </c>
      <c r="J13" s="434"/>
      <c r="K13" s="435"/>
      <c r="L13" s="433" t="s">
        <v>26</v>
      </c>
      <c r="M13" s="434"/>
      <c r="N13" s="434"/>
      <c r="O13" s="52">
        <v>127</v>
      </c>
      <c r="P13" s="434" t="s">
        <v>21</v>
      </c>
      <c r="Q13" s="434"/>
      <c r="R13" s="435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</row>
    <row r="14" spans="2:990" ht="20.100000000000001" customHeight="1" thickBot="1" x14ac:dyDescent="0.45">
      <c r="B14" s="430"/>
      <c r="C14" s="439" t="s">
        <v>223</v>
      </c>
      <c r="D14" s="440"/>
      <c r="E14" s="441">
        <v>37</v>
      </c>
      <c r="F14" s="442"/>
      <c r="G14" s="442"/>
      <c r="H14" s="28"/>
      <c r="I14" s="442">
        <v>52</v>
      </c>
      <c r="J14" s="442"/>
      <c r="K14" s="443"/>
      <c r="L14" s="441">
        <v>67</v>
      </c>
      <c r="M14" s="442"/>
      <c r="N14" s="442"/>
      <c r="O14" s="28"/>
      <c r="P14" s="442">
        <v>33</v>
      </c>
      <c r="Q14" s="442"/>
      <c r="R14" s="443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</row>
    <row r="15" spans="2:990" ht="20.100000000000001" customHeight="1" thickBot="1" x14ac:dyDescent="0.45">
      <c r="B15" s="430"/>
      <c r="C15" s="444" t="s">
        <v>224</v>
      </c>
      <c r="D15" s="445"/>
      <c r="E15" s="449" t="s">
        <v>56</v>
      </c>
      <c r="F15" s="450"/>
      <c r="G15" s="450"/>
      <c r="H15" s="450"/>
      <c r="I15" s="450"/>
      <c r="J15" s="450"/>
      <c r="K15" s="451"/>
      <c r="L15" s="449" t="s">
        <v>291</v>
      </c>
      <c r="M15" s="450"/>
      <c r="N15" s="450"/>
      <c r="O15" s="450"/>
      <c r="P15" s="450"/>
      <c r="Q15" s="450"/>
      <c r="R15" s="451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</row>
    <row r="16" spans="2:990" ht="20.100000000000001" customHeight="1" thickBot="1" x14ac:dyDescent="0.45">
      <c r="B16" s="430"/>
      <c r="C16" s="452" t="s">
        <v>225</v>
      </c>
      <c r="D16" s="453"/>
      <c r="E16" s="500" t="s">
        <v>246</v>
      </c>
      <c r="F16" s="501"/>
      <c r="G16" s="501"/>
      <c r="H16" s="36"/>
      <c r="I16" s="505" t="s">
        <v>246</v>
      </c>
      <c r="J16" s="505"/>
      <c r="K16" s="506"/>
      <c r="L16" s="500" t="s">
        <v>246</v>
      </c>
      <c r="M16" s="501"/>
      <c r="N16" s="501"/>
      <c r="O16" s="36"/>
      <c r="P16" s="505" t="s">
        <v>246</v>
      </c>
      <c r="Q16" s="505"/>
      <c r="R16" s="506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</row>
    <row r="17" spans="2:990" ht="20.100000000000001" customHeight="1" thickBot="1" x14ac:dyDescent="0.45">
      <c r="B17" s="430">
        <v>4</v>
      </c>
      <c r="C17" s="431">
        <v>0.68055555555555547</v>
      </c>
      <c r="D17" s="432"/>
      <c r="E17" s="436" t="s">
        <v>57</v>
      </c>
      <c r="F17" s="437"/>
      <c r="G17" s="437"/>
      <c r="H17" s="52">
        <v>128</v>
      </c>
      <c r="I17" s="437" t="s">
        <v>43</v>
      </c>
      <c r="J17" s="437"/>
      <c r="K17" s="438"/>
      <c r="L17" s="433" t="s">
        <v>5</v>
      </c>
      <c r="M17" s="434"/>
      <c r="N17" s="434"/>
      <c r="O17" s="52">
        <v>129</v>
      </c>
      <c r="P17" s="434" t="s">
        <v>44</v>
      </c>
      <c r="Q17" s="434"/>
      <c r="R17" s="435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</row>
    <row r="18" spans="2:990" ht="20.100000000000001" customHeight="1" thickBot="1" x14ac:dyDescent="0.45">
      <c r="B18" s="430"/>
      <c r="C18" s="439" t="s">
        <v>223</v>
      </c>
      <c r="D18" s="440"/>
      <c r="E18" s="441">
        <v>42</v>
      </c>
      <c r="F18" s="442"/>
      <c r="G18" s="442"/>
      <c r="H18" s="28"/>
      <c r="I18" s="442">
        <v>37</v>
      </c>
      <c r="J18" s="442"/>
      <c r="K18" s="443"/>
      <c r="L18" s="441">
        <v>45</v>
      </c>
      <c r="M18" s="442"/>
      <c r="N18" s="442"/>
      <c r="O18" s="28"/>
      <c r="P18" s="442">
        <v>14</v>
      </c>
      <c r="Q18" s="442"/>
      <c r="R18" s="443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</row>
    <row r="19" spans="2:990" ht="20.100000000000001" customHeight="1" thickBot="1" x14ac:dyDescent="0.45">
      <c r="B19" s="430"/>
      <c r="C19" s="444" t="s">
        <v>224</v>
      </c>
      <c r="D19" s="445"/>
      <c r="E19" s="446" t="str">
        <f>E13</f>
        <v>INUYAMA</v>
      </c>
      <c r="F19" s="447"/>
      <c r="G19" s="447"/>
      <c r="H19" s="447"/>
      <c r="I19" s="447"/>
      <c r="J19" s="447"/>
      <c r="K19" s="448"/>
      <c r="L19" s="446" t="str">
        <f>P13</f>
        <v>田代</v>
      </c>
      <c r="M19" s="447"/>
      <c r="N19" s="447"/>
      <c r="O19" s="447"/>
      <c r="P19" s="447"/>
      <c r="Q19" s="447"/>
      <c r="R19" s="448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</row>
    <row r="20" spans="2:990" ht="20.100000000000001" customHeight="1" thickBot="1" x14ac:dyDescent="0.45">
      <c r="B20" s="430"/>
      <c r="C20" s="452" t="s">
        <v>225</v>
      </c>
      <c r="D20" s="453"/>
      <c r="E20" s="462" t="s">
        <v>302</v>
      </c>
      <c r="F20" s="463"/>
      <c r="G20" s="463"/>
      <c r="H20" s="25"/>
      <c r="I20" s="464" t="s">
        <v>243</v>
      </c>
      <c r="J20" s="464"/>
      <c r="K20" s="465"/>
      <c r="L20" s="500" t="s">
        <v>246</v>
      </c>
      <c r="M20" s="501"/>
      <c r="N20" s="501"/>
      <c r="O20" s="36"/>
      <c r="P20" s="505" t="s">
        <v>246</v>
      </c>
      <c r="Q20" s="505"/>
      <c r="R20" s="506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  <c r="ALA20" s="22"/>
      <c r="ALB20" s="22"/>
    </row>
    <row r="21" spans="2:990" ht="20.100000000000001" customHeight="1" thickBot="1" x14ac:dyDescent="0.45">
      <c r="B21" s="430">
        <v>5</v>
      </c>
      <c r="C21" s="431">
        <v>0.72916666666666663</v>
      </c>
      <c r="D21" s="432"/>
      <c r="E21" s="436" t="s">
        <v>309</v>
      </c>
      <c r="F21" s="437"/>
      <c r="G21" s="437"/>
      <c r="H21" s="52">
        <v>130</v>
      </c>
      <c r="I21" s="437" t="s">
        <v>19</v>
      </c>
      <c r="J21" s="437"/>
      <c r="K21" s="438"/>
      <c r="L21" s="433" t="s">
        <v>31</v>
      </c>
      <c r="M21" s="434"/>
      <c r="N21" s="434"/>
      <c r="O21" s="52">
        <v>131</v>
      </c>
      <c r="P21" s="434" t="s">
        <v>26</v>
      </c>
      <c r="Q21" s="434"/>
      <c r="R21" s="435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  <c r="AKW21" s="22"/>
      <c r="AKX21" s="22"/>
      <c r="AKY21" s="22"/>
      <c r="AKZ21" s="22"/>
      <c r="ALA21" s="22"/>
      <c r="ALB21" s="22"/>
    </row>
    <row r="22" spans="2:990" ht="20.100000000000001" customHeight="1" thickBot="1" x14ac:dyDescent="0.45">
      <c r="B22" s="430"/>
      <c r="C22" s="439" t="s">
        <v>223</v>
      </c>
      <c r="D22" s="440"/>
      <c r="E22" s="441">
        <v>37</v>
      </c>
      <c r="F22" s="442"/>
      <c r="G22" s="442"/>
      <c r="H22" s="28"/>
      <c r="I22" s="442">
        <v>26</v>
      </c>
      <c r="J22" s="442"/>
      <c r="K22" s="443"/>
      <c r="L22" s="441">
        <v>40</v>
      </c>
      <c r="M22" s="442"/>
      <c r="N22" s="442"/>
      <c r="O22" s="28"/>
      <c r="P22" s="442">
        <v>47</v>
      </c>
      <c r="Q22" s="442"/>
      <c r="R22" s="443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</row>
    <row r="23" spans="2:990" ht="20.100000000000001" customHeight="1" thickBot="1" x14ac:dyDescent="0.45">
      <c r="B23" s="430"/>
      <c r="C23" s="444" t="s">
        <v>224</v>
      </c>
      <c r="D23" s="445"/>
      <c r="E23" s="449" t="s">
        <v>282</v>
      </c>
      <c r="F23" s="450"/>
      <c r="G23" s="450"/>
      <c r="H23" s="450"/>
      <c r="I23" s="450"/>
      <c r="J23" s="450"/>
      <c r="K23" s="451"/>
      <c r="L23" s="449" t="s">
        <v>273</v>
      </c>
      <c r="M23" s="450"/>
      <c r="N23" s="450"/>
      <c r="O23" s="450"/>
      <c r="P23" s="450"/>
      <c r="Q23" s="450"/>
      <c r="R23" s="451"/>
      <c r="AKM23" s="22"/>
      <c r="AKN23" s="22"/>
      <c r="AKO23" s="22"/>
      <c r="AKP23" s="22"/>
      <c r="AKQ23" s="22"/>
      <c r="AKR23" s="22"/>
      <c r="AKS23" s="22"/>
      <c r="AKT23" s="22"/>
      <c r="AKU23" s="22"/>
      <c r="AKV23" s="22"/>
      <c r="AKW23" s="22"/>
      <c r="AKX23" s="22"/>
      <c r="AKY23" s="22"/>
      <c r="AKZ23" s="22"/>
      <c r="ALA23" s="22"/>
      <c r="ALB23" s="22"/>
    </row>
    <row r="24" spans="2:990" ht="20.100000000000001" customHeight="1" thickBot="1" x14ac:dyDescent="0.45">
      <c r="B24" s="430"/>
      <c r="C24" s="452" t="s">
        <v>225</v>
      </c>
      <c r="D24" s="453"/>
      <c r="E24" s="481" t="s">
        <v>57</v>
      </c>
      <c r="F24" s="482"/>
      <c r="G24" s="482"/>
      <c r="H24" s="35"/>
      <c r="I24" s="343" t="s">
        <v>43</v>
      </c>
      <c r="J24" s="343"/>
      <c r="K24" s="483"/>
      <c r="L24" s="500" t="s">
        <v>246</v>
      </c>
      <c r="M24" s="501"/>
      <c r="N24" s="501"/>
      <c r="O24" s="36"/>
      <c r="P24" s="505" t="s">
        <v>246</v>
      </c>
      <c r="Q24" s="505"/>
      <c r="R24" s="506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</row>
    <row r="25" spans="2:990" ht="20.100000000000001" customHeight="1" thickBot="1" x14ac:dyDescent="0.45">
      <c r="B25" s="430">
        <v>6</v>
      </c>
      <c r="C25" s="431">
        <v>0.77777777777777779</v>
      </c>
      <c r="D25" s="432"/>
      <c r="E25" s="433"/>
      <c r="F25" s="434"/>
      <c r="G25" s="434"/>
      <c r="H25" s="52"/>
      <c r="I25" s="434"/>
      <c r="J25" s="434"/>
      <c r="K25" s="435"/>
      <c r="L25" s="433"/>
      <c r="M25" s="434"/>
      <c r="N25" s="434"/>
      <c r="O25" s="52"/>
      <c r="P25" s="434"/>
      <c r="Q25" s="434"/>
      <c r="R25" s="435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  <c r="AKW25" s="22"/>
      <c r="AKX25" s="22"/>
      <c r="AKY25" s="22"/>
      <c r="AKZ25" s="22"/>
      <c r="ALA25" s="22"/>
      <c r="ALB25" s="22"/>
    </row>
    <row r="26" spans="2:990" ht="20.100000000000001" customHeight="1" thickBot="1" x14ac:dyDescent="0.45">
      <c r="B26" s="430"/>
      <c r="C26" s="439" t="s">
        <v>223</v>
      </c>
      <c r="D26" s="440"/>
      <c r="E26" s="441"/>
      <c r="F26" s="442"/>
      <c r="G26" s="442"/>
      <c r="H26" s="28"/>
      <c r="I26" s="442"/>
      <c r="J26" s="442"/>
      <c r="K26" s="443"/>
      <c r="L26" s="441"/>
      <c r="M26" s="442"/>
      <c r="N26" s="442"/>
      <c r="O26" s="28"/>
      <c r="P26" s="442"/>
      <c r="Q26" s="442"/>
      <c r="R26" s="443"/>
      <c r="AKM26" s="22"/>
      <c r="AKN26" s="22"/>
      <c r="AKO26" s="22"/>
      <c r="AKP26" s="22"/>
      <c r="AKQ26" s="22"/>
      <c r="AKR26" s="22"/>
      <c r="AKS26" s="22"/>
      <c r="AKT26" s="22"/>
      <c r="AKU26" s="22"/>
      <c r="AKV26" s="22"/>
      <c r="AKW26" s="22"/>
      <c r="AKX26" s="22"/>
      <c r="AKY26" s="22"/>
      <c r="AKZ26" s="22"/>
      <c r="ALA26" s="22"/>
      <c r="ALB26" s="22"/>
    </row>
    <row r="27" spans="2:990" ht="20.100000000000001" customHeight="1" thickBot="1" x14ac:dyDescent="0.45">
      <c r="B27" s="430"/>
      <c r="C27" s="444" t="s">
        <v>224</v>
      </c>
      <c r="D27" s="445"/>
      <c r="E27" s="446"/>
      <c r="F27" s="447"/>
      <c r="G27" s="447"/>
      <c r="H27" s="447"/>
      <c r="I27" s="447"/>
      <c r="J27" s="447"/>
      <c r="K27" s="448"/>
      <c r="L27" s="446"/>
      <c r="M27" s="447"/>
      <c r="N27" s="447"/>
      <c r="O27" s="447"/>
      <c r="P27" s="447"/>
      <c r="Q27" s="447"/>
      <c r="R27" s="448"/>
      <c r="AKM27" s="22"/>
      <c r="AKN27" s="22"/>
      <c r="AKO27" s="22"/>
      <c r="AKP27" s="22"/>
      <c r="AKQ27" s="22"/>
      <c r="AKR27" s="22"/>
      <c r="AKS27" s="22"/>
      <c r="AKT27" s="22"/>
      <c r="AKU27" s="22"/>
      <c r="AKV27" s="22"/>
      <c r="AKW27" s="22"/>
      <c r="AKX27" s="22"/>
      <c r="AKY27" s="22"/>
      <c r="AKZ27" s="22"/>
      <c r="ALA27" s="22"/>
      <c r="ALB27" s="22"/>
    </row>
    <row r="28" spans="2:990" ht="20.100000000000001" customHeight="1" thickBot="1" x14ac:dyDescent="0.45">
      <c r="B28" s="430"/>
      <c r="C28" s="452" t="s">
        <v>225</v>
      </c>
      <c r="D28" s="453"/>
      <c r="E28" s="462"/>
      <c r="F28" s="463"/>
      <c r="G28" s="463"/>
      <c r="H28" s="25"/>
      <c r="I28" s="464"/>
      <c r="J28" s="464"/>
      <c r="K28" s="465"/>
      <c r="L28" s="462"/>
      <c r="M28" s="463"/>
      <c r="N28" s="463"/>
      <c r="O28" s="25"/>
      <c r="P28" s="464"/>
      <c r="Q28" s="464"/>
      <c r="R28" s="465"/>
      <c r="AKM28" s="22"/>
      <c r="AKN28" s="22"/>
      <c r="AKO28" s="22"/>
      <c r="AKP28" s="22"/>
      <c r="AKQ28" s="22"/>
      <c r="AKR28" s="22"/>
      <c r="AKS28" s="22"/>
      <c r="AKT28" s="22"/>
      <c r="AKU28" s="22"/>
      <c r="AKV28" s="22"/>
      <c r="AKW28" s="22"/>
      <c r="AKX28" s="22"/>
      <c r="AKY28" s="22"/>
      <c r="AKZ28" s="22"/>
      <c r="ALA28" s="22"/>
      <c r="ALB28" s="22"/>
    </row>
    <row r="29" spans="2:990" ht="20.100000000000001" customHeight="1" x14ac:dyDescent="0.4">
      <c r="O29" s="26"/>
      <c r="P29" s="27" t="s">
        <v>260</v>
      </c>
      <c r="Q29" s="26"/>
      <c r="R29" s="26"/>
      <c r="AKM29" s="22"/>
      <c r="AKN29" s="22"/>
      <c r="AKO29" s="22"/>
      <c r="AKP29" s="22"/>
      <c r="AKQ29" s="22"/>
      <c r="AKR29" s="22"/>
      <c r="AKS29" s="22"/>
      <c r="AKT29" s="22"/>
      <c r="AKU29" s="22"/>
      <c r="AKV29" s="22"/>
      <c r="AKW29" s="22"/>
      <c r="AKX29" s="22"/>
      <c r="AKY29" s="22"/>
      <c r="AKZ29" s="22"/>
      <c r="ALA29" s="22"/>
      <c r="ALB29" s="22"/>
    </row>
    <row r="30" spans="2:990" ht="20.100000000000001" customHeight="1" x14ac:dyDescent="0.4"/>
  </sheetData>
  <mergeCells count="125">
    <mergeCell ref="E26:G26"/>
    <mergeCell ref="I26:K26"/>
    <mergeCell ref="L26:N26"/>
    <mergeCell ref="E25:G25"/>
    <mergeCell ref="I25:K25"/>
    <mergeCell ref="L17:N17"/>
    <mergeCell ref="P17:R17"/>
    <mergeCell ref="E9:G9"/>
    <mergeCell ref="I9:K9"/>
    <mergeCell ref="L9:N9"/>
    <mergeCell ref="P9:R9"/>
    <mergeCell ref="L12:N12"/>
    <mergeCell ref="P12:R12"/>
    <mergeCell ref="E10:G10"/>
    <mergeCell ref="I10:K10"/>
    <mergeCell ref="L13:N13"/>
    <mergeCell ref="P13:R13"/>
    <mergeCell ref="E23:K23"/>
    <mergeCell ref="L23:R23"/>
    <mergeCell ref="L10:N10"/>
    <mergeCell ref="P10:R10"/>
    <mergeCell ref="I12:K12"/>
    <mergeCell ref="E13:G13"/>
    <mergeCell ref="I13:K13"/>
    <mergeCell ref="M1:R1"/>
    <mergeCell ref="B1:L1"/>
    <mergeCell ref="E28:G28"/>
    <mergeCell ref="I28:K28"/>
    <mergeCell ref="L28:N28"/>
    <mergeCell ref="P28:R28"/>
    <mergeCell ref="I24:K24"/>
    <mergeCell ref="L24:N24"/>
    <mergeCell ref="P24:R24"/>
    <mergeCell ref="B25:B28"/>
    <mergeCell ref="C25:D25"/>
    <mergeCell ref="L25:N25"/>
    <mergeCell ref="P25:R25"/>
    <mergeCell ref="C26:D26"/>
    <mergeCell ref="C27:D27"/>
    <mergeCell ref="E27:K27"/>
    <mergeCell ref="L27:R27"/>
    <mergeCell ref="C28:D28"/>
    <mergeCell ref="I20:K20"/>
    <mergeCell ref="L20:N20"/>
    <mergeCell ref="B21:B24"/>
    <mergeCell ref="C21:D21"/>
    <mergeCell ref="C22:D22"/>
    <mergeCell ref="C23:D23"/>
    <mergeCell ref="B17:B20"/>
    <mergeCell ref="C17:D17"/>
    <mergeCell ref="C18:D18"/>
    <mergeCell ref="C19:D19"/>
    <mergeCell ref="E19:K19"/>
    <mergeCell ref="L19:R19"/>
    <mergeCell ref="C20:D20"/>
    <mergeCell ref="E20:G20"/>
    <mergeCell ref="P20:R20"/>
    <mergeCell ref="E18:G18"/>
    <mergeCell ref="I18:K18"/>
    <mergeCell ref="L18:N18"/>
    <mergeCell ref="P18:R18"/>
    <mergeCell ref="E17:G17"/>
    <mergeCell ref="I17:K17"/>
    <mergeCell ref="C24:D24"/>
    <mergeCell ref="E24:G24"/>
    <mergeCell ref="E22:G22"/>
    <mergeCell ref="I22:K22"/>
    <mergeCell ref="L22:N22"/>
    <mergeCell ref="P22:R22"/>
    <mergeCell ref="L21:N21"/>
    <mergeCell ref="P21:R21"/>
    <mergeCell ref="E21:G21"/>
    <mergeCell ref="I21:K21"/>
    <mergeCell ref="L15:R15"/>
    <mergeCell ref="C16:D16"/>
    <mergeCell ref="E16:G16"/>
    <mergeCell ref="I16:K16"/>
    <mergeCell ref="L16:N16"/>
    <mergeCell ref="P16:R16"/>
    <mergeCell ref="E14:G14"/>
    <mergeCell ref="I14:K14"/>
    <mergeCell ref="L14:N14"/>
    <mergeCell ref="P14:R14"/>
    <mergeCell ref="B2:D2"/>
    <mergeCell ref="E2:K2"/>
    <mergeCell ref="L2:R2"/>
    <mergeCell ref="C6:D6"/>
    <mergeCell ref="C7:D7"/>
    <mergeCell ref="E7:K7"/>
    <mergeCell ref="L7:R7"/>
    <mergeCell ref="B5:B8"/>
    <mergeCell ref="C5:D5"/>
    <mergeCell ref="C8:D8"/>
    <mergeCell ref="E8:G8"/>
    <mergeCell ref="I8:K8"/>
    <mergeCell ref="L8:N8"/>
    <mergeCell ref="P8:R8"/>
    <mergeCell ref="E6:G6"/>
    <mergeCell ref="I6:K6"/>
    <mergeCell ref="L6:N6"/>
    <mergeCell ref="P6:R6"/>
    <mergeCell ref="P26:R26"/>
    <mergeCell ref="B3:D3"/>
    <mergeCell ref="E3:K3"/>
    <mergeCell ref="L3:R3"/>
    <mergeCell ref="B4:D4"/>
    <mergeCell ref="E4:K4"/>
    <mergeCell ref="L4:R4"/>
    <mergeCell ref="B9:B12"/>
    <mergeCell ref="C9:D9"/>
    <mergeCell ref="C10:D10"/>
    <mergeCell ref="C11:D11"/>
    <mergeCell ref="E11:K11"/>
    <mergeCell ref="L11:R11"/>
    <mergeCell ref="C12:D12"/>
    <mergeCell ref="E12:G12"/>
    <mergeCell ref="E5:G5"/>
    <mergeCell ref="I5:K5"/>
    <mergeCell ref="L5:N5"/>
    <mergeCell ref="P5:R5"/>
    <mergeCell ref="B13:B16"/>
    <mergeCell ref="C13:D13"/>
    <mergeCell ref="C14:D14"/>
    <mergeCell ref="C15:D15"/>
    <mergeCell ref="E15:K15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horizontalDpi="4294967293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R29"/>
  <sheetViews>
    <sheetView showGridLines="0" workbookViewId="0">
      <selection activeCell="AA12" sqref="AA12"/>
    </sheetView>
  </sheetViews>
  <sheetFormatPr defaultColWidth="4.25" defaultRowHeight="20.100000000000001" customHeight="1" x14ac:dyDescent="0.4"/>
  <sheetData>
    <row r="1" spans="2:18" ht="20.100000000000001" customHeight="1" x14ac:dyDescent="0.4">
      <c r="B1" s="422" t="s">
        <v>310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269</v>
      </c>
      <c r="N1" s="423"/>
      <c r="O1" s="423"/>
      <c r="P1" s="423"/>
      <c r="Q1" s="423"/>
      <c r="R1" s="423"/>
    </row>
    <row r="2" spans="2:18" ht="20.100000000000001" customHeight="1" x14ac:dyDescent="0.4">
      <c r="B2" s="423" t="s">
        <v>216</v>
      </c>
      <c r="C2" s="423"/>
      <c r="D2" s="423"/>
      <c r="E2" s="499" t="s">
        <v>275</v>
      </c>
      <c r="F2" s="499"/>
      <c r="G2" s="499"/>
      <c r="H2" s="499"/>
      <c r="I2" s="499"/>
      <c r="J2" s="499"/>
      <c r="K2" s="499"/>
      <c r="L2" s="424"/>
      <c r="M2" s="424"/>
      <c r="N2" s="424"/>
      <c r="O2" s="424"/>
      <c r="P2" s="424"/>
      <c r="Q2" s="424"/>
      <c r="R2" s="424"/>
    </row>
    <row r="3" spans="2:18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</row>
    <row r="4" spans="2:18" ht="20.100000000000001" customHeight="1" thickBot="1" x14ac:dyDescent="0.45">
      <c r="B4" s="564" t="s">
        <v>311</v>
      </c>
      <c r="C4" s="565"/>
      <c r="D4" s="565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</row>
    <row r="5" spans="2:18" ht="20.100000000000001" customHeight="1" thickBot="1" x14ac:dyDescent="0.45">
      <c r="B5" s="429">
        <v>1</v>
      </c>
      <c r="C5" s="431">
        <v>0.40972222222222199</v>
      </c>
      <c r="D5" s="432"/>
      <c r="E5" s="436" t="s">
        <v>21</v>
      </c>
      <c r="F5" s="437"/>
      <c r="G5" s="437"/>
      <c r="H5" s="52">
        <v>132</v>
      </c>
      <c r="I5" s="437" t="s">
        <v>300</v>
      </c>
      <c r="J5" s="437"/>
      <c r="K5" s="438"/>
      <c r="L5" s="436" t="s">
        <v>22</v>
      </c>
      <c r="M5" s="437"/>
      <c r="N5" s="437"/>
      <c r="O5" s="52">
        <v>133</v>
      </c>
      <c r="P5" s="437" t="s">
        <v>41</v>
      </c>
      <c r="Q5" s="437"/>
      <c r="R5" s="438"/>
    </row>
    <row r="6" spans="2:18" ht="20.100000000000001" customHeight="1" thickBot="1" x14ac:dyDescent="0.45">
      <c r="B6" s="430"/>
      <c r="C6" s="439" t="s">
        <v>223</v>
      </c>
      <c r="D6" s="440"/>
      <c r="E6" s="441">
        <v>44</v>
      </c>
      <c r="F6" s="442"/>
      <c r="G6" s="442"/>
      <c r="H6" s="28"/>
      <c r="I6" s="442">
        <v>19</v>
      </c>
      <c r="J6" s="442"/>
      <c r="K6" s="443"/>
      <c r="L6" s="441">
        <v>44</v>
      </c>
      <c r="M6" s="442"/>
      <c r="N6" s="442"/>
      <c r="O6" s="28"/>
      <c r="P6" s="442">
        <v>22</v>
      </c>
      <c r="Q6" s="442"/>
      <c r="R6" s="443"/>
    </row>
    <row r="7" spans="2:18" ht="20.100000000000001" customHeight="1" thickBot="1" x14ac:dyDescent="0.45">
      <c r="B7" s="430"/>
      <c r="C7" s="444" t="s">
        <v>224</v>
      </c>
      <c r="D7" s="445"/>
      <c r="E7" s="449" t="s">
        <v>14</v>
      </c>
      <c r="F7" s="450"/>
      <c r="G7" s="450"/>
      <c r="H7" s="450"/>
      <c r="I7" s="450"/>
      <c r="J7" s="450"/>
      <c r="K7" s="451"/>
      <c r="L7" s="449" t="s">
        <v>436</v>
      </c>
      <c r="M7" s="450"/>
      <c r="N7" s="450"/>
      <c r="O7" s="450"/>
      <c r="P7" s="450"/>
      <c r="Q7" s="450"/>
      <c r="R7" s="451"/>
    </row>
    <row r="8" spans="2:18" ht="20.100000000000001" customHeight="1" thickBot="1" x14ac:dyDescent="0.45">
      <c r="B8" s="430"/>
      <c r="C8" s="452" t="s">
        <v>225</v>
      </c>
      <c r="D8" s="453"/>
      <c r="E8" s="566" t="s">
        <v>319</v>
      </c>
      <c r="F8" s="567"/>
      <c r="G8" s="567"/>
      <c r="H8" s="56"/>
      <c r="I8" s="568" t="s">
        <v>320</v>
      </c>
      <c r="J8" s="568"/>
      <c r="K8" s="569"/>
      <c r="L8" s="566" t="s">
        <v>319</v>
      </c>
      <c r="M8" s="567"/>
      <c r="N8" s="567"/>
      <c r="O8" s="56"/>
      <c r="P8" s="568" t="s">
        <v>320</v>
      </c>
      <c r="Q8" s="568"/>
      <c r="R8" s="569"/>
    </row>
    <row r="9" spans="2:18" ht="20.100000000000001" customHeight="1" thickBot="1" x14ac:dyDescent="0.45">
      <c r="B9" s="430">
        <v>2</v>
      </c>
      <c r="C9" s="431">
        <v>0.45833333333333331</v>
      </c>
      <c r="D9" s="432"/>
      <c r="E9" s="436" t="s">
        <v>45</v>
      </c>
      <c r="F9" s="437"/>
      <c r="G9" s="437"/>
      <c r="H9" s="52">
        <v>134</v>
      </c>
      <c r="I9" s="437" t="s">
        <v>39</v>
      </c>
      <c r="J9" s="437"/>
      <c r="K9" s="438"/>
      <c r="L9" s="436" t="s">
        <v>15</v>
      </c>
      <c r="M9" s="437"/>
      <c r="N9" s="437"/>
      <c r="O9" s="52">
        <v>135</v>
      </c>
      <c r="P9" s="437" t="s">
        <v>12</v>
      </c>
      <c r="Q9" s="437"/>
      <c r="R9" s="438"/>
    </row>
    <row r="10" spans="2:18" ht="20.100000000000001" customHeight="1" thickBot="1" x14ac:dyDescent="0.45">
      <c r="B10" s="430"/>
      <c r="C10" s="439" t="s">
        <v>223</v>
      </c>
      <c r="D10" s="440"/>
      <c r="E10" s="441">
        <v>88</v>
      </c>
      <c r="F10" s="442"/>
      <c r="G10" s="442"/>
      <c r="H10" s="28"/>
      <c r="I10" s="442">
        <v>6</v>
      </c>
      <c r="J10" s="442"/>
      <c r="K10" s="443"/>
      <c r="L10" s="441">
        <v>47</v>
      </c>
      <c r="M10" s="442"/>
      <c r="N10" s="442"/>
      <c r="O10" s="28"/>
      <c r="P10" s="442">
        <v>48</v>
      </c>
      <c r="Q10" s="442"/>
      <c r="R10" s="443"/>
    </row>
    <row r="11" spans="2:18" ht="20.100000000000001" customHeight="1" thickBot="1" x14ac:dyDescent="0.45">
      <c r="B11" s="430"/>
      <c r="C11" s="444" t="s">
        <v>224</v>
      </c>
      <c r="D11" s="445"/>
      <c r="E11" s="449" t="s">
        <v>300</v>
      </c>
      <c r="F11" s="450"/>
      <c r="G11" s="450"/>
      <c r="H11" s="450"/>
      <c r="I11" s="450"/>
      <c r="J11" s="450"/>
      <c r="K11" s="451"/>
      <c r="L11" s="449" t="s">
        <v>41</v>
      </c>
      <c r="M11" s="450"/>
      <c r="N11" s="450"/>
      <c r="O11" s="450"/>
      <c r="P11" s="450"/>
      <c r="Q11" s="450"/>
      <c r="R11" s="451"/>
    </row>
    <row r="12" spans="2:18" ht="20.100000000000001" customHeight="1" thickBot="1" x14ac:dyDescent="0.45">
      <c r="B12" s="430"/>
      <c r="C12" s="452" t="s">
        <v>225</v>
      </c>
      <c r="D12" s="453"/>
      <c r="E12" s="481" t="str">
        <f>I5</f>
        <v>春日井</v>
      </c>
      <c r="F12" s="482"/>
      <c r="G12" s="482"/>
      <c r="H12" s="35"/>
      <c r="I12" s="343" t="str">
        <f>E5</f>
        <v>田代</v>
      </c>
      <c r="J12" s="343"/>
      <c r="K12" s="483"/>
      <c r="L12" s="481" t="str">
        <f>P5</f>
        <v>美浜</v>
      </c>
      <c r="M12" s="482"/>
      <c r="N12" s="482"/>
      <c r="O12" s="35"/>
      <c r="P12" s="343" t="str">
        <f>L5</f>
        <v>フジ</v>
      </c>
      <c r="Q12" s="343"/>
      <c r="R12" s="483"/>
    </row>
    <row r="13" spans="2:18" ht="20.100000000000001" customHeight="1" thickBot="1" x14ac:dyDescent="0.45">
      <c r="B13" s="430">
        <v>3</v>
      </c>
      <c r="C13" s="431">
        <v>0.52083333333333337</v>
      </c>
      <c r="D13" s="432"/>
      <c r="E13" s="436" t="s">
        <v>14</v>
      </c>
      <c r="F13" s="437"/>
      <c r="G13" s="437"/>
      <c r="H13" s="52">
        <v>136</v>
      </c>
      <c r="I13" s="437" t="s">
        <v>21</v>
      </c>
      <c r="J13" s="437"/>
      <c r="K13" s="438"/>
      <c r="L13" s="436" t="s">
        <v>436</v>
      </c>
      <c r="M13" s="437"/>
      <c r="N13" s="437"/>
      <c r="O13" s="52">
        <v>137</v>
      </c>
      <c r="P13" s="437" t="s">
        <v>22</v>
      </c>
      <c r="Q13" s="437"/>
      <c r="R13" s="438"/>
    </row>
    <row r="14" spans="2:18" ht="20.100000000000001" customHeight="1" thickBot="1" x14ac:dyDescent="0.45">
      <c r="B14" s="430"/>
      <c r="C14" s="439" t="s">
        <v>223</v>
      </c>
      <c r="D14" s="440"/>
      <c r="E14" s="441">
        <v>30</v>
      </c>
      <c r="F14" s="442"/>
      <c r="G14" s="442"/>
      <c r="H14" s="28"/>
      <c r="I14" s="442">
        <v>37</v>
      </c>
      <c r="J14" s="442"/>
      <c r="K14" s="443"/>
      <c r="L14" s="441">
        <v>19</v>
      </c>
      <c r="M14" s="442"/>
      <c r="N14" s="442"/>
      <c r="O14" s="28"/>
      <c r="P14" s="442">
        <v>37</v>
      </c>
      <c r="Q14" s="442"/>
      <c r="R14" s="443"/>
    </row>
    <row r="15" spans="2:18" ht="20.100000000000001" customHeight="1" thickBot="1" x14ac:dyDescent="0.45">
      <c r="B15" s="430"/>
      <c r="C15" s="444" t="s">
        <v>224</v>
      </c>
      <c r="D15" s="445"/>
      <c r="E15" s="449" t="str">
        <f>I9</f>
        <v>Blaze</v>
      </c>
      <c r="F15" s="450"/>
      <c r="G15" s="450"/>
      <c r="H15" s="450"/>
      <c r="I15" s="450"/>
      <c r="J15" s="450"/>
      <c r="K15" s="451"/>
      <c r="L15" s="449" t="s">
        <v>12</v>
      </c>
      <c r="M15" s="450"/>
      <c r="N15" s="450"/>
      <c r="O15" s="450"/>
      <c r="P15" s="450"/>
      <c r="Q15" s="450"/>
      <c r="R15" s="451"/>
    </row>
    <row r="16" spans="2:18" ht="20.100000000000001" customHeight="1" thickBot="1" x14ac:dyDescent="0.45">
      <c r="B16" s="430"/>
      <c r="C16" s="452" t="s">
        <v>225</v>
      </c>
      <c r="D16" s="453"/>
      <c r="E16" s="566" t="s">
        <v>319</v>
      </c>
      <c r="F16" s="567"/>
      <c r="G16" s="567"/>
      <c r="H16" s="56"/>
      <c r="I16" s="568" t="s">
        <v>320</v>
      </c>
      <c r="J16" s="568"/>
      <c r="K16" s="569"/>
      <c r="L16" s="566" t="s">
        <v>319</v>
      </c>
      <c r="M16" s="567"/>
      <c r="N16" s="567"/>
      <c r="O16" s="56"/>
      <c r="P16" s="568" t="s">
        <v>320</v>
      </c>
      <c r="Q16" s="568"/>
      <c r="R16" s="569"/>
    </row>
    <row r="17" spans="2:18" ht="20.100000000000001" customHeight="1" thickBot="1" x14ac:dyDescent="0.45">
      <c r="B17" s="430">
        <v>4</v>
      </c>
      <c r="C17" s="431">
        <v>0.56944444444444442</v>
      </c>
      <c r="D17" s="432"/>
      <c r="E17" s="436" t="s">
        <v>12</v>
      </c>
      <c r="F17" s="437"/>
      <c r="G17" s="437"/>
      <c r="H17" s="52">
        <v>138</v>
      </c>
      <c r="I17" s="437" t="s">
        <v>45</v>
      </c>
      <c r="J17" s="437"/>
      <c r="K17" s="438"/>
      <c r="L17" s="436" t="s">
        <v>39</v>
      </c>
      <c r="M17" s="437"/>
      <c r="N17" s="437"/>
      <c r="O17" s="52">
        <v>139</v>
      </c>
      <c r="P17" s="570" t="s">
        <v>15</v>
      </c>
      <c r="Q17" s="437"/>
      <c r="R17" s="438"/>
    </row>
    <row r="18" spans="2:18" ht="20.100000000000001" customHeight="1" thickBot="1" x14ac:dyDescent="0.45">
      <c r="B18" s="430"/>
      <c r="C18" s="439" t="s">
        <v>223</v>
      </c>
      <c r="D18" s="440"/>
      <c r="E18" s="441">
        <v>26</v>
      </c>
      <c r="F18" s="442"/>
      <c r="G18" s="442"/>
      <c r="H18" s="28"/>
      <c r="I18" s="442">
        <v>46</v>
      </c>
      <c r="J18" s="442"/>
      <c r="K18" s="443"/>
      <c r="L18" s="441">
        <v>18</v>
      </c>
      <c r="M18" s="442"/>
      <c r="N18" s="442"/>
      <c r="O18" s="28"/>
      <c r="P18" s="442">
        <v>65</v>
      </c>
      <c r="Q18" s="442"/>
      <c r="R18" s="443"/>
    </row>
    <row r="19" spans="2:18" ht="20.100000000000001" customHeight="1" thickBot="1" x14ac:dyDescent="0.45">
      <c r="B19" s="430"/>
      <c r="C19" s="444" t="s">
        <v>224</v>
      </c>
      <c r="D19" s="445"/>
      <c r="E19" s="449" t="str">
        <f>I13</f>
        <v>田代</v>
      </c>
      <c r="F19" s="450"/>
      <c r="G19" s="450"/>
      <c r="H19" s="450"/>
      <c r="I19" s="450"/>
      <c r="J19" s="450"/>
      <c r="K19" s="451"/>
      <c r="L19" s="449" t="str">
        <f>P13</f>
        <v>フジ</v>
      </c>
      <c r="M19" s="450"/>
      <c r="N19" s="450"/>
      <c r="O19" s="450"/>
      <c r="P19" s="450"/>
      <c r="Q19" s="450"/>
      <c r="R19" s="451"/>
    </row>
    <row r="20" spans="2:18" ht="20.100000000000001" customHeight="1" thickBot="1" x14ac:dyDescent="0.45">
      <c r="B20" s="430"/>
      <c r="C20" s="452" t="s">
        <v>225</v>
      </c>
      <c r="D20" s="453"/>
      <c r="E20" s="481" t="str">
        <f>E13</f>
        <v>常滑</v>
      </c>
      <c r="F20" s="482"/>
      <c r="G20" s="482"/>
      <c r="H20" s="35"/>
      <c r="I20" s="343" t="str">
        <f>I13</f>
        <v>田代</v>
      </c>
      <c r="J20" s="343"/>
      <c r="K20" s="483"/>
      <c r="L20" s="481" t="str">
        <f>L13</f>
        <v>ﾗｲｼﾞﾝｸﾞ</v>
      </c>
      <c r="M20" s="482"/>
      <c r="N20" s="482"/>
      <c r="O20" s="35"/>
      <c r="P20" s="343" t="str">
        <f>P13</f>
        <v>フジ</v>
      </c>
      <c r="Q20" s="343"/>
      <c r="R20" s="483"/>
    </row>
    <row r="21" spans="2:18" ht="20.100000000000001" customHeight="1" thickBot="1" x14ac:dyDescent="0.45">
      <c r="B21" s="430">
        <v>5</v>
      </c>
      <c r="C21" s="431">
        <v>0.61805555555555558</v>
      </c>
      <c r="D21" s="432"/>
      <c r="E21" s="436" t="s">
        <v>300</v>
      </c>
      <c r="F21" s="437"/>
      <c r="G21" s="437"/>
      <c r="H21" s="52">
        <v>140</v>
      </c>
      <c r="I21" s="437" t="s">
        <v>436</v>
      </c>
      <c r="J21" s="437"/>
      <c r="K21" s="438"/>
      <c r="L21" s="436" t="s">
        <v>41</v>
      </c>
      <c r="M21" s="437"/>
      <c r="N21" s="437"/>
      <c r="O21" s="52">
        <v>141</v>
      </c>
      <c r="P21" s="437" t="s">
        <v>14</v>
      </c>
      <c r="Q21" s="437"/>
      <c r="R21" s="438"/>
    </row>
    <row r="22" spans="2:18" ht="20.100000000000001" customHeight="1" thickBot="1" x14ac:dyDescent="0.45">
      <c r="B22" s="430"/>
      <c r="C22" s="439" t="s">
        <v>223</v>
      </c>
      <c r="D22" s="440"/>
      <c r="E22" s="441">
        <v>13</v>
      </c>
      <c r="F22" s="442"/>
      <c r="G22" s="442"/>
      <c r="H22" s="28"/>
      <c r="I22" s="442">
        <v>38</v>
      </c>
      <c r="J22" s="442"/>
      <c r="K22" s="443"/>
      <c r="L22" s="441">
        <v>38</v>
      </c>
      <c r="M22" s="442"/>
      <c r="N22" s="442"/>
      <c r="O22" s="28"/>
      <c r="P22" s="442">
        <v>39</v>
      </c>
      <c r="Q22" s="442"/>
      <c r="R22" s="443"/>
    </row>
    <row r="23" spans="2:18" ht="20.100000000000001" customHeight="1" thickBot="1" x14ac:dyDescent="0.45">
      <c r="B23" s="430"/>
      <c r="C23" s="444" t="s">
        <v>224</v>
      </c>
      <c r="D23" s="445"/>
      <c r="E23" s="449" t="s">
        <v>45</v>
      </c>
      <c r="F23" s="450"/>
      <c r="G23" s="450"/>
      <c r="H23" s="450"/>
      <c r="I23" s="450"/>
      <c r="J23" s="450"/>
      <c r="K23" s="451"/>
      <c r="L23" s="449" t="s">
        <v>15</v>
      </c>
      <c r="M23" s="450"/>
      <c r="N23" s="450"/>
      <c r="O23" s="450"/>
      <c r="P23" s="450"/>
      <c r="Q23" s="450"/>
      <c r="R23" s="451"/>
    </row>
    <row r="24" spans="2:18" ht="20.100000000000001" customHeight="1" thickBot="1" x14ac:dyDescent="0.45">
      <c r="B24" s="430"/>
      <c r="C24" s="452" t="s">
        <v>225</v>
      </c>
      <c r="D24" s="453"/>
      <c r="E24" s="481" t="str">
        <f>E17</f>
        <v>EAST</v>
      </c>
      <c r="F24" s="482"/>
      <c r="G24" s="482"/>
      <c r="H24" s="35"/>
      <c r="I24" s="343" t="str">
        <f>I17</f>
        <v>ロータス</v>
      </c>
      <c r="J24" s="343"/>
      <c r="K24" s="483"/>
      <c r="L24" s="481" t="str">
        <f>L17</f>
        <v>Blaze</v>
      </c>
      <c r="M24" s="482"/>
      <c r="N24" s="482"/>
      <c r="O24" s="35"/>
      <c r="P24" s="343" t="str">
        <f>P17</f>
        <v>3tail's</v>
      </c>
      <c r="Q24" s="343"/>
      <c r="R24" s="483"/>
    </row>
    <row r="25" spans="2:18" ht="20.100000000000001" customHeight="1" thickBot="1" x14ac:dyDescent="0.45">
      <c r="B25" s="430">
        <v>6</v>
      </c>
      <c r="C25" s="431">
        <v>0.66666666666666663</v>
      </c>
      <c r="D25" s="432"/>
      <c r="E25" s="436"/>
      <c r="F25" s="437"/>
      <c r="G25" s="437"/>
      <c r="H25" s="52"/>
      <c r="I25" s="437"/>
      <c r="J25" s="437"/>
      <c r="K25" s="438"/>
      <c r="L25" s="436"/>
      <c r="M25" s="437"/>
      <c r="N25" s="437"/>
      <c r="O25" s="52"/>
      <c r="P25" s="437"/>
      <c r="Q25" s="437"/>
      <c r="R25" s="438"/>
    </row>
    <row r="26" spans="2:18" ht="20.100000000000001" customHeight="1" thickBot="1" x14ac:dyDescent="0.45">
      <c r="B26" s="430"/>
      <c r="C26" s="439" t="s">
        <v>223</v>
      </c>
      <c r="D26" s="440"/>
      <c r="E26" s="441"/>
      <c r="F26" s="442"/>
      <c r="G26" s="442"/>
      <c r="H26" s="28"/>
      <c r="I26" s="442"/>
      <c r="J26" s="442"/>
      <c r="K26" s="443"/>
      <c r="L26" s="441"/>
      <c r="M26" s="442"/>
      <c r="N26" s="442"/>
      <c r="O26" s="28"/>
      <c r="P26" s="442"/>
      <c r="Q26" s="442"/>
      <c r="R26" s="443"/>
    </row>
    <row r="27" spans="2:18" ht="20.100000000000001" customHeight="1" thickBot="1" x14ac:dyDescent="0.45">
      <c r="B27" s="430"/>
      <c r="C27" s="444" t="s">
        <v>224</v>
      </c>
      <c r="D27" s="445"/>
      <c r="E27" s="446"/>
      <c r="F27" s="447"/>
      <c r="G27" s="447"/>
      <c r="H27" s="447"/>
      <c r="I27" s="447"/>
      <c r="J27" s="447"/>
      <c r="K27" s="448"/>
      <c r="L27" s="446"/>
      <c r="M27" s="447"/>
      <c r="N27" s="447"/>
      <c r="O27" s="447"/>
      <c r="P27" s="447"/>
      <c r="Q27" s="447"/>
      <c r="R27" s="448"/>
    </row>
    <row r="28" spans="2:18" ht="20.100000000000001" customHeight="1" thickBot="1" x14ac:dyDescent="0.45">
      <c r="B28" s="430"/>
      <c r="C28" s="452" t="s">
        <v>225</v>
      </c>
      <c r="D28" s="453"/>
      <c r="E28" s="462"/>
      <c r="F28" s="463"/>
      <c r="G28" s="463"/>
      <c r="H28" s="25"/>
      <c r="I28" s="464"/>
      <c r="J28" s="464"/>
      <c r="K28" s="465"/>
      <c r="L28" s="462"/>
      <c r="M28" s="463"/>
      <c r="N28" s="463"/>
      <c r="O28" s="25"/>
      <c r="P28" s="464"/>
      <c r="Q28" s="464"/>
      <c r="R28" s="465"/>
    </row>
    <row r="29" spans="2:18" ht="20.100000000000001" customHeight="1" x14ac:dyDescent="0.4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6"/>
      <c r="P29" s="27" t="s">
        <v>260</v>
      </c>
      <c r="Q29" s="26"/>
      <c r="R29" s="26"/>
    </row>
  </sheetData>
  <mergeCells count="125"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KF36"/>
  <sheetViews>
    <sheetView showGridLines="0" zoomScaleNormal="100" workbookViewId="0"/>
  </sheetViews>
  <sheetFormatPr defaultColWidth="4.25" defaultRowHeight="18.75" x14ac:dyDescent="0.4"/>
  <cols>
    <col min="1" max="1" width="4.25" style="22"/>
    <col min="2" max="968" width="4.25" style="21"/>
    <col min="969" max="16384" width="4.25" style="22"/>
  </cols>
  <sheetData>
    <row r="1" spans="2:968" ht="20.100000000000001" customHeight="1" x14ac:dyDescent="0.4">
      <c r="B1" s="422" t="s">
        <v>312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215</v>
      </c>
      <c r="N1" s="423"/>
      <c r="O1" s="423"/>
      <c r="P1" s="423"/>
      <c r="Q1" s="423"/>
      <c r="R1" s="423"/>
      <c r="S1" s="24"/>
    </row>
    <row r="2" spans="2:968" ht="20.100000000000001" customHeight="1" x14ac:dyDescent="0.4">
      <c r="B2" s="423" t="s">
        <v>216</v>
      </c>
      <c r="C2" s="423"/>
      <c r="D2" s="423"/>
      <c r="E2" s="422" t="s">
        <v>270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KF2" s="22"/>
    </row>
    <row r="3" spans="2:968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KF3" s="22"/>
    </row>
    <row r="4" spans="2:968" ht="20.100000000000001" customHeight="1" thickBot="1" x14ac:dyDescent="0.45">
      <c r="B4" s="426" t="s">
        <v>313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KF4" s="22"/>
    </row>
    <row r="5" spans="2:968" ht="20.100000000000001" customHeight="1" thickBot="1" x14ac:dyDescent="0.45">
      <c r="B5" s="429">
        <v>1</v>
      </c>
      <c r="C5" s="431">
        <v>0.39583333333333331</v>
      </c>
      <c r="D5" s="432"/>
      <c r="E5" s="433" t="s">
        <v>5</v>
      </c>
      <c r="F5" s="434"/>
      <c r="G5" s="434"/>
      <c r="H5" s="52">
        <v>142</v>
      </c>
      <c r="I5" s="434" t="s">
        <v>26</v>
      </c>
      <c r="J5" s="434"/>
      <c r="K5" s="435"/>
      <c r="L5" s="433" t="s">
        <v>44</v>
      </c>
      <c r="M5" s="434"/>
      <c r="N5" s="434"/>
      <c r="O5" s="52">
        <v>143</v>
      </c>
      <c r="P5" s="434" t="s">
        <v>31</v>
      </c>
      <c r="Q5" s="434"/>
      <c r="R5" s="435"/>
      <c r="AKF5" s="22"/>
    </row>
    <row r="6" spans="2:968" ht="20.100000000000001" customHeight="1" thickBot="1" x14ac:dyDescent="0.45">
      <c r="B6" s="430"/>
      <c r="C6" s="439" t="s">
        <v>223</v>
      </c>
      <c r="D6" s="440"/>
      <c r="E6" s="441">
        <v>43</v>
      </c>
      <c r="F6" s="442"/>
      <c r="G6" s="442"/>
      <c r="H6" s="28"/>
      <c r="I6" s="442">
        <v>41</v>
      </c>
      <c r="J6" s="442"/>
      <c r="K6" s="443"/>
      <c r="L6" s="441">
        <v>33</v>
      </c>
      <c r="M6" s="442"/>
      <c r="N6" s="442"/>
      <c r="O6" s="28"/>
      <c r="P6" s="442">
        <v>37</v>
      </c>
      <c r="Q6" s="442"/>
      <c r="R6" s="443"/>
      <c r="AKF6" s="22"/>
    </row>
    <row r="7" spans="2:968" ht="20.100000000000001" customHeight="1" thickBot="1" x14ac:dyDescent="0.45">
      <c r="B7" s="430"/>
      <c r="C7" s="444" t="s">
        <v>224</v>
      </c>
      <c r="D7" s="445"/>
      <c r="E7" s="446" t="str">
        <f>E13</f>
        <v>INUYAMA</v>
      </c>
      <c r="F7" s="447"/>
      <c r="G7" s="447"/>
      <c r="H7" s="447"/>
      <c r="I7" s="447"/>
      <c r="J7" s="447"/>
      <c r="K7" s="448"/>
      <c r="L7" s="446" t="str">
        <f>L13</f>
        <v>田代</v>
      </c>
      <c r="M7" s="447"/>
      <c r="N7" s="447"/>
      <c r="O7" s="447"/>
      <c r="P7" s="447"/>
      <c r="Q7" s="447"/>
      <c r="R7" s="448"/>
      <c r="AKF7" s="22"/>
    </row>
    <row r="8" spans="2:968" ht="20.100000000000001" customHeight="1" thickBot="1" x14ac:dyDescent="0.45">
      <c r="B8" s="430"/>
      <c r="C8" s="452" t="s">
        <v>225</v>
      </c>
      <c r="D8" s="453"/>
      <c r="E8" s="500" t="s">
        <v>246</v>
      </c>
      <c r="F8" s="501"/>
      <c r="G8" s="501"/>
      <c r="H8" s="36"/>
      <c r="I8" s="505" t="s">
        <v>246</v>
      </c>
      <c r="J8" s="505"/>
      <c r="K8" s="506"/>
      <c r="L8" s="500" t="s">
        <v>246</v>
      </c>
      <c r="M8" s="501"/>
      <c r="N8" s="501"/>
      <c r="O8" s="36"/>
      <c r="P8" s="505" t="s">
        <v>246</v>
      </c>
      <c r="Q8" s="505"/>
      <c r="R8" s="506"/>
      <c r="AKF8" s="22"/>
    </row>
    <row r="9" spans="2:968" ht="20.100000000000001" customHeight="1" thickBot="1" x14ac:dyDescent="0.45">
      <c r="B9" s="430">
        <v>2</v>
      </c>
      <c r="C9" s="431">
        <v>0.44444444444444442</v>
      </c>
      <c r="D9" s="432"/>
      <c r="E9" s="436" t="s">
        <v>80</v>
      </c>
      <c r="F9" s="437"/>
      <c r="G9" s="437"/>
      <c r="H9" s="52">
        <v>144</v>
      </c>
      <c r="I9" s="437" t="s">
        <v>44</v>
      </c>
      <c r="J9" s="437"/>
      <c r="K9" s="438"/>
      <c r="L9" s="571" t="s">
        <v>244</v>
      </c>
      <c r="M9" s="572"/>
      <c r="N9" s="572"/>
      <c r="O9" s="52">
        <v>145</v>
      </c>
      <c r="P9" s="437" t="s">
        <v>40</v>
      </c>
      <c r="Q9" s="437"/>
      <c r="R9" s="438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</row>
    <row r="10" spans="2:968" ht="20.100000000000001" customHeight="1" thickBot="1" x14ac:dyDescent="0.45">
      <c r="B10" s="430"/>
      <c r="C10" s="439" t="s">
        <v>223</v>
      </c>
      <c r="D10" s="440"/>
      <c r="E10" s="441">
        <v>22</v>
      </c>
      <c r="F10" s="442"/>
      <c r="G10" s="442"/>
      <c r="H10" s="28"/>
      <c r="I10" s="442">
        <v>44</v>
      </c>
      <c r="J10" s="442"/>
      <c r="K10" s="443"/>
      <c r="L10" s="441">
        <v>25</v>
      </c>
      <c r="M10" s="442"/>
      <c r="N10" s="442"/>
      <c r="O10" s="28"/>
      <c r="P10" s="442">
        <v>60</v>
      </c>
      <c r="Q10" s="442"/>
      <c r="R10" s="443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</row>
    <row r="11" spans="2:968" ht="20.100000000000001" customHeight="1" thickBot="1" x14ac:dyDescent="0.45">
      <c r="B11" s="430"/>
      <c r="C11" s="444" t="s">
        <v>224</v>
      </c>
      <c r="D11" s="445"/>
      <c r="E11" s="446" t="str">
        <f>I5</f>
        <v>日進</v>
      </c>
      <c r="F11" s="447"/>
      <c r="G11" s="447"/>
      <c r="H11" s="447"/>
      <c r="I11" s="447"/>
      <c r="J11" s="447"/>
      <c r="K11" s="448"/>
      <c r="L11" s="446" t="str">
        <f>P5</f>
        <v>知多</v>
      </c>
      <c r="M11" s="447"/>
      <c r="N11" s="447"/>
      <c r="O11" s="447"/>
      <c r="P11" s="447"/>
      <c r="Q11" s="447"/>
      <c r="R11" s="448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</row>
    <row r="12" spans="2:968" ht="20.100000000000001" customHeight="1" thickBot="1" x14ac:dyDescent="0.45">
      <c r="B12" s="430"/>
      <c r="C12" s="452" t="s">
        <v>225</v>
      </c>
      <c r="D12" s="453"/>
      <c r="E12" s="500" t="s">
        <v>246</v>
      </c>
      <c r="F12" s="501"/>
      <c r="G12" s="501"/>
      <c r="H12" s="36"/>
      <c r="I12" s="505" t="s">
        <v>246</v>
      </c>
      <c r="J12" s="505"/>
      <c r="K12" s="506"/>
      <c r="L12" s="500" t="s">
        <v>246</v>
      </c>
      <c r="M12" s="501"/>
      <c r="N12" s="501"/>
      <c r="O12" s="36"/>
      <c r="P12" s="505" t="s">
        <v>246</v>
      </c>
      <c r="Q12" s="505"/>
      <c r="R12" s="506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</row>
    <row r="13" spans="2:968" ht="20.100000000000001" customHeight="1" thickBot="1" x14ac:dyDescent="0.45">
      <c r="B13" s="430">
        <v>3</v>
      </c>
      <c r="C13" s="431">
        <v>0.49305555555555558</v>
      </c>
      <c r="D13" s="432"/>
      <c r="E13" s="433" t="s">
        <v>16</v>
      </c>
      <c r="F13" s="434"/>
      <c r="G13" s="434"/>
      <c r="H13" s="52">
        <v>146</v>
      </c>
      <c r="I13" s="434" t="s">
        <v>5</v>
      </c>
      <c r="J13" s="434"/>
      <c r="K13" s="435"/>
      <c r="L13" s="433" t="s">
        <v>21</v>
      </c>
      <c r="M13" s="434"/>
      <c r="N13" s="434"/>
      <c r="O13" s="52">
        <v>147</v>
      </c>
      <c r="P13" s="434" t="s">
        <v>44</v>
      </c>
      <c r="Q13" s="434"/>
      <c r="R13" s="435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</row>
    <row r="14" spans="2:968" ht="20.100000000000001" customHeight="1" thickBot="1" x14ac:dyDescent="0.45">
      <c r="B14" s="430"/>
      <c r="C14" s="439" t="s">
        <v>223</v>
      </c>
      <c r="D14" s="440"/>
      <c r="E14" s="441">
        <v>31</v>
      </c>
      <c r="F14" s="442"/>
      <c r="G14" s="442"/>
      <c r="H14" s="28"/>
      <c r="I14" s="442">
        <v>25</v>
      </c>
      <c r="J14" s="442"/>
      <c r="K14" s="443"/>
      <c r="L14" s="441">
        <v>48</v>
      </c>
      <c r="M14" s="442"/>
      <c r="N14" s="442"/>
      <c r="O14" s="28"/>
      <c r="P14" s="442">
        <v>43</v>
      </c>
      <c r="Q14" s="442"/>
      <c r="R14" s="443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</row>
    <row r="15" spans="2:968" ht="20.100000000000001" customHeight="1" thickBot="1" x14ac:dyDescent="0.45">
      <c r="B15" s="430"/>
      <c r="C15" s="444" t="s">
        <v>224</v>
      </c>
      <c r="D15" s="445"/>
      <c r="E15" s="449" t="s">
        <v>289</v>
      </c>
      <c r="F15" s="450"/>
      <c r="G15" s="450"/>
      <c r="H15" s="450"/>
      <c r="I15" s="450"/>
      <c r="J15" s="450"/>
      <c r="K15" s="451"/>
      <c r="L15" s="449" t="str">
        <f>L9</f>
        <v>阿久比</v>
      </c>
      <c r="M15" s="450"/>
      <c r="N15" s="450"/>
      <c r="O15" s="450"/>
      <c r="P15" s="450"/>
      <c r="Q15" s="450"/>
      <c r="R15" s="451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</row>
    <row r="16" spans="2:968" ht="20.100000000000001" customHeight="1" thickBot="1" x14ac:dyDescent="0.45">
      <c r="B16" s="430"/>
      <c r="C16" s="452" t="s">
        <v>225</v>
      </c>
      <c r="D16" s="453"/>
      <c r="E16" s="500" t="s">
        <v>246</v>
      </c>
      <c r="F16" s="501"/>
      <c r="G16" s="501"/>
      <c r="H16" s="36"/>
      <c r="I16" s="505" t="s">
        <v>246</v>
      </c>
      <c r="J16" s="505"/>
      <c r="K16" s="506"/>
      <c r="L16" s="500" t="s">
        <v>246</v>
      </c>
      <c r="M16" s="501"/>
      <c r="N16" s="501"/>
      <c r="O16" s="36"/>
      <c r="P16" s="505" t="s">
        <v>246</v>
      </c>
      <c r="Q16" s="505"/>
      <c r="R16" s="506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</row>
    <row r="17" spans="2:968" ht="20.100000000000001" customHeight="1" thickBot="1" x14ac:dyDescent="0.45">
      <c r="B17" s="430">
        <v>4</v>
      </c>
      <c r="C17" s="431">
        <v>0.54166666666666663</v>
      </c>
      <c r="D17" s="432"/>
      <c r="E17" s="436" t="s">
        <v>40</v>
      </c>
      <c r="F17" s="437"/>
      <c r="G17" s="437"/>
      <c r="H17" s="52">
        <v>148</v>
      </c>
      <c r="I17" s="437" t="s">
        <v>80</v>
      </c>
      <c r="J17" s="437"/>
      <c r="K17" s="438"/>
      <c r="L17" s="436" t="s">
        <v>44</v>
      </c>
      <c r="M17" s="437"/>
      <c r="N17" s="437"/>
      <c r="O17" s="52">
        <v>149</v>
      </c>
      <c r="P17" s="437" t="s">
        <v>244</v>
      </c>
      <c r="Q17" s="437"/>
      <c r="R17" s="438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</row>
    <row r="18" spans="2:968" ht="20.100000000000001" customHeight="1" thickBot="1" x14ac:dyDescent="0.45">
      <c r="B18" s="430"/>
      <c r="C18" s="439" t="s">
        <v>223</v>
      </c>
      <c r="D18" s="440"/>
      <c r="E18" s="441">
        <v>73</v>
      </c>
      <c r="F18" s="442"/>
      <c r="G18" s="442"/>
      <c r="H18" s="28"/>
      <c r="I18" s="442">
        <v>32</v>
      </c>
      <c r="J18" s="442"/>
      <c r="K18" s="443"/>
      <c r="L18" s="441">
        <v>31</v>
      </c>
      <c r="M18" s="442"/>
      <c r="N18" s="442"/>
      <c r="O18" s="28"/>
      <c r="P18" s="442">
        <v>34</v>
      </c>
      <c r="Q18" s="442"/>
      <c r="R18" s="443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</row>
    <row r="19" spans="2:968" ht="20.100000000000001" customHeight="1" thickBot="1" x14ac:dyDescent="0.45">
      <c r="B19" s="430"/>
      <c r="C19" s="444" t="s">
        <v>224</v>
      </c>
      <c r="D19" s="445"/>
      <c r="E19" s="446" t="str">
        <f>P13</f>
        <v>立田</v>
      </c>
      <c r="F19" s="447"/>
      <c r="G19" s="447"/>
      <c r="H19" s="447"/>
      <c r="I19" s="447"/>
      <c r="J19" s="447"/>
      <c r="K19" s="448"/>
      <c r="L19" s="446" t="str">
        <f>I13</f>
        <v>いずみ</v>
      </c>
      <c r="M19" s="447"/>
      <c r="N19" s="447"/>
      <c r="O19" s="447"/>
      <c r="P19" s="447"/>
      <c r="Q19" s="447"/>
      <c r="R19" s="448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</row>
    <row r="20" spans="2:968" ht="20.100000000000001" customHeight="1" thickBot="1" x14ac:dyDescent="0.45">
      <c r="B20" s="430"/>
      <c r="C20" s="452" t="s">
        <v>225</v>
      </c>
      <c r="D20" s="453"/>
      <c r="E20" s="500" t="s">
        <v>246</v>
      </c>
      <c r="F20" s="501"/>
      <c r="G20" s="501"/>
      <c r="H20" s="36"/>
      <c r="I20" s="505" t="s">
        <v>246</v>
      </c>
      <c r="J20" s="505"/>
      <c r="K20" s="506"/>
      <c r="L20" s="500" t="s">
        <v>246</v>
      </c>
      <c r="M20" s="501"/>
      <c r="N20" s="501"/>
      <c r="O20" s="36"/>
      <c r="P20" s="505" t="s">
        <v>246</v>
      </c>
      <c r="Q20" s="505"/>
      <c r="R20" s="506"/>
      <c r="AJQ20" s="22"/>
      <c r="AJR20" s="22"/>
      <c r="AJS20" s="22"/>
      <c r="AJT20" s="22"/>
      <c r="AJU20" s="22"/>
      <c r="AJV20" s="22"/>
      <c r="AJW20" s="22"/>
      <c r="AJX20" s="22"/>
      <c r="AJY20" s="22"/>
      <c r="AJZ20" s="22"/>
      <c r="AKA20" s="22"/>
      <c r="AKB20" s="22"/>
      <c r="AKC20" s="22"/>
      <c r="AKD20" s="22"/>
      <c r="AKE20" s="22"/>
      <c r="AKF20" s="22"/>
    </row>
    <row r="21" spans="2:968" ht="20.100000000000001" customHeight="1" thickBot="1" x14ac:dyDescent="0.45">
      <c r="B21" s="430">
        <v>5</v>
      </c>
      <c r="C21" s="431">
        <v>0.59027777777777779</v>
      </c>
      <c r="D21" s="432"/>
      <c r="E21" s="433" t="s">
        <v>26</v>
      </c>
      <c r="F21" s="434"/>
      <c r="G21" s="434"/>
      <c r="H21" s="52">
        <v>150</v>
      </c>
      <c r="I21" s="434" t="s">
        <v>16</v>
      </c>
      <c r="J21" s="434"/>
      <c r="K21" s="435"/>
      <c r="L21" s="433" t="s">
        <v>31</v>
      </c>
      <c r="M21" s="434"/>
      <c r="N21" s="434"/>
      <c r="O21" s="52">
        <v>151</v>
      </c>
      <c r="P21" s="434" t="s">
        <v>21</v>
      </c>
      <c r="Q21" s="434"/>
      <c r="R21" s="435"/>
      <c r="AJQ21" s="22"/>
      <c r="AJR21" s="22"/>
      <c r="AJS21" s="22"/>
      <c r="AJT21" s="22"/>
      <c r="AJU21" s="22"/>
      <c r="AJV21" s="22"/>
      <c r="AJW21" s="22"/>
      <c r="AJX21" s="22"/>
      <c r="AJY21" s="22"/>
      <c r="AJZ21" s="22"/>
      <c r="AKA21" s="22"/>
      <c r="AKB21" s="22"/>
      <c r="AKC21" s="22"/>
      <c r="AKD21" s="22"/>
      <c r="AKE21" s="22"/>
      <c r="AKF21" s="22"/>
    </row>
    <row r="22" spans="2:968" ht="20.100000000000001" customHeight="1" thickBot="1" x14ac:dyDescent="0.45">
      <c r="B22" s="430"/>
      <c r="C22" s="439" t="s">
        <v>223</v>
      </c>
      <c r="D22" s="440"/>
      <c r="E22" s="441">
        <v>48</v>
      </c>
      <c r="F22" s="442"/>
      <c r="G22" s="442"/>
      <c r="H22" s="28"/>
      <c r="I22" s="442">
        <v>31</v>
      </c>
      <c r="J22" s="442"/>
      <c r="K22" s="443"/>
      <c r="L22" s="441">
        <v>46</v>
      </c>
      <c r="M22" s="442"/>
      <c r="N22" s="442"/>
      <c r="O22" s="28"/>
      <c r="P22" s="442">
        <v>37</v>
      </c>
      <c r="Q22" s="442"/>
      <c r="R22" s="443"/>
      <c r="AJQ22" s="22"/>
      <c r="AJR22" s="22"/>
      <c r="AJS22" s="22"/>
      <c r="AJT22" s="22"/>
      <c r="AJU22" s="22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</row>
    <row r="23" spans="2:968" ht="20.100000000000001" customHeight="1" thickBot="1" x14ac:dyDescent="0.45">
      <c r="B23" s="430"/>
      <c r="C23" s="444" t="s">
        <v>224</v>
      </c>
      <c r="D23" s="445"/>
      <c r="E23" s="449" t="str">
        <f>E17</f>
        <v>昭和</v>
      </c>
      <c r="F23" s="450"/>
      <c r="G23" s="450"/>
      <c r="H23" s="450"/>
      <c r="I23" s="450"/>
      <c r="J23" s="450"/>
      <c r="K23" s="451"/>
      <c r="L23" s="449" t="str">
        <f>I17</f>
        <v>長久手</v>
      </c>
      <c r="M23" s="450"/>
      <c r="N23" s="450"/>
      <c r="O23" s="450"/>
      <c r="P23" s="450"/>
      <c r="Q23" s="450"/>
      <c r="R23" s="451"/>
      <c r="AJQ23" s="22"/>
      <c r="AJR23" s="22"/>
      <c r="AJS23" s="22"/>
      <c r="AJT23" s="22"/>
      <c r="AJU23" s="22"/>
      <c r="AJV23" s="22"/>
      <c r="AJW23" s="22"/>
      <c r="AJX23" s="22"/>
      <c r="AJY23" s="22"/>
      <c r="AJZ23" s="22"/>
      <c r="AKA23" s="22"/>
      <c r="AKB23" s="22"/>
      <c r="AKC23" s="22"/>
      <c r="AKD23" s="22"/>
      <c r="AKE23" s="22"/>
      <c r="AKF23" s="22"/>
    </row>
    <row r="24" spans="2:968" ht="20.100000000000001" customHeight="1" thickBot="1" x14ac:dyDescent="0.45">
      <c r="B24" s="430"/>
      <c r="C24" s="452" t="s">
        <v>225</v>
      </c>
      <c r="D24" s="453"/>
      <c r="E24" s="500" t="s">
        <v>246</v>
      </c>
      <c r="F24" s="501"/>
      <c r="G24" s="501"/>
      <c r="H24" s="36"/>
      <c r="I24" s="505" t="s">
        <v>246</v>
      </c>
      <c r="J24" s="505"/>
      <c r="K24" s="506"/>
      <c r="L24" s="500" t="s">
        <v>246</v>
      </c>
      <c r="M24" s="501"/>
      <c r="N24" s="501"/>
      <c r="O24" s="36"/>
      <c r="P24" s="505" t="s">
        <v>246</v>
      </c>
      <c r="Q24" s="505"/>
      <c r="R24" s="506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</row>
    <row r="25" spans="2:968" ht="20.100000000000001" customHeight="1" thickBot="1" x14ac:dyDescent="0.45">
      <c r="B25" s="430">
        <v>6</v>
      </c>
      <c r="C25" s="431">
        <v>0.63888888888888895</v>
      </c>
      <c r="D25" s="432"/>
      <c r="E25" s="433"/>
      <c r="F25" s="434"/>
      <c r="G25" s="434"/>
      <c r="H25" s="52"/>
      <c r="I25" s="434"/>
      <c r="J25" s="434"/>
      <c r="K25" s="435"/>
      <c r="L25" s="433"/>
      <c r="M25" s="434"/>
      <c r="N25" s="434"/>
      <c r="O25" s="52"/>
      <c r="P25" s="434"/>
      <c r="Q25" s="434"/>
      <c r="R25" s="435"/>
      <c r="AJQ25" s="22"/>
      <c r="AJR25" s="22"/>
      <c r="AJS25" s="22"/>
      <c r="AJT25" s="22"/>
      <c r="AJU25" s="22"/>
      <c r="AJV25" s="22"/>
      <c r="AJW25" s="22"/>
      <c r="AJX25" s="22"/>
      <c r="AJY25" s="22"/>
      <c r="AJZ25" s="22"/>
      <c r="AKA25" s="22"/>
      <c r="AKB25" s="22"/>
      <c r="AKC25" s="22"/>
      <c r="AKD25" s="22"/>
      <c r="AKE25" s="22"/>
      <c r="AKF25" s="22"/>
    </row>
    <row r="26" spans="2:968" ht="20.100000000000001" customHeight="1" thickBot="1" x14ac:dyDescent="0.45">
      <c r="B26" s="430"/>
      <c r="C26" s="439" t="s">
        <v>223</v>
      </c>
      <c r="D26" s="440"/>
      <c r="E26" s="441"/>
      <c r="F26" s="442"/>
      <c r="G26" s="442"/>
      <c r="H26" s="28"/>
      <c r="I26" s="442"/>
      <c r="J26" s="442"/>
      <c r="K26" s="443"/>
      <c r="L26" s="441"/>
      <c r="M26" s="442"/>
      <c r="N26" s="442"/>
      <c r="O26" s="28"/>
      <c r="P26" s="442"/>
      <c r="Q26" s="442"/>
      <c r="R26" s="443"/>
      <c r="AJQ26" s="22"/>
      <c r="AJR26" s="22"/>
      <c r="AJS26" s="22"/>
      <c r="AJT26" s="22"/>
      <c r="AJU26" s="22"/>
      <c r="AJV26" s="22"/>
      <c r="AJW26" s="22"/>
      <c r="AJX26" s="22"/>
      <c r="AJY26" s="22"/>
      <c r="AJZ26" s="22"/>
      <c r="AKA26" s="22"/>
      <c r="AKB26" s="22"/>
      <c r="AKC26" s="22"/>
      <c r="AKD26" s="22"/>
      <c r="AKE26" s="22"/>
      <c r="AKF26" s="22"/>
    </row>
    <row r="27" spans="2:968" ht="20.100000000000001" customHeight="1" thickBot="1" x14ac:dyDescent="0.45">
      <c r="B27" s="430"/>
      <c r="C27" s="444" t="s">
        <v>224</v>
      </c>
      <c r="D27" s="445"/>
      <c r="E27" s="446"/>
      <c r="F27" s="447"/>
      <c r="G27" s="447"/>
      <c r="H27" s="447"/>
      <c r="I27" s="447"/>
      <c r="J27" s="447"/>
      <c r="K27" s="448"/>
      <c r="L27" s="446"/>
      <c r="M27" s="447"/>
      <c r="N27" s="447"/>
      <c r="O27" s="447"/>
      <c r="P27" s="447"/>
      <c r="Q27" s="447"/>
      <c r="R27" s="448"/>
      <c r="AJQ27" s="22"/>
      <c r="AJR27" s="22"/>
      <c r="AJS27" s="22"/>
      <c r="AJT27" s="22"/>
      <c r="AJU27" s="22"/>
      <c r="AJV27" s="22"/>
      <c r="AJW27" s="22"/>
      <c r="AJX27" s="22"/>
      <c r="AJY27" s="22"/>
      <c r="AJZ27" s="22"/>
      <c r="AKA27" s="22"/>
      <c r="AKB27" s="22"/>
      <c r="AKC27" s="22"/>
      <c r="AKD27" s="22"/>
      <c r="AKE27" s="22"/>
      <c r="AKF27" s="22"/>
    </row>
    <row r="28" spans="2:968" ht="20.100000000000001" customHeight="1" thickBot="1" x14ac:dyDescent="0.45">
      <c r="B28" s="430"/>
      <c r="C28" s="452" t="s">
        <v>225</v>
      </c>
      <c r="D28" s="453"/>
      <c r="E28" s="462"/>
      <c r="F28" s="463"/>
      <c r="G28" s="463"/>
      <c r="H28" s="25"/>
      <c r="I28" s="464"/>
      <c r="J28" s="464"/>
      <c r="K28" s="465"/>
      <c r="L28" s="462"/>
      <c r="M28" s="463"/>
      <c r="N28" s="463"/>
      <c r="O28" s="25"/>
      <c r="P28" s="464"/>
      <c r="Q28" s="464"/>
      <c r="R28" s="465"/>
      <c r="AJQ28" s="22"/>
      <c r="AJR28" s="22"/>
      <c r="AJS28" s="22"/>
      <c r="AJT28" s="22"/>
      <c r="AJU28" s="22"/>
      <c r="AJV28" s="22"/>
      <c r="AJW28" s="22"/>
      <c r="AJX28" s="22"/>
      <c r="AJY28" s="22"/>
      <c r="AJZ28" s="22"/>
      <c r="AKA28" s="22"/>
      <c r="AKB28" s="22"/>
      <c r="AKC28" s="22"/>
      <c r="AKD28" s="22"/>
      <c r="AKE28" s="22"/>
      <c r="AKF28" s="22"/>
    </row>
    <row r="29" spans="2:968" ht="20.100000000000001" customHeight="1" x14ac:dyDescent="0.4">
      <c r="B29" s="487"/>
      <c r="C29" s="475" t="s">
        <v>234</v>
      </c>
      <c r="D29" s="476"/>
      <c r="E29" s="466" t="s">
        <v>314</v>
      </c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8"/>
      <c r="AJQ29" s="22"/>
      <c r="AJR29" s="22"/>
      <c r="AJS29" s="22"/>
      <c r="AJT29" s="22"/>
      <c r="AJU29" s="22"/>
      <c r="AJV29" s="22"/>
      <c r="AJW29" s="22"/>
      <c r="AJX29" s="22"/>
      <c r="AJY29" s="22"/>
      <c r="AJZ29" s="22"/>
      <c r="AKA29" s="22"/>
      <c r="AKB29" s="22"/>
      <c r="AKC29" s="22"/>
      <c r="AKD29" s="22"/>
      <c r="AKE29" s="22"/>
      <c r="AKF29" s="22"/>
    </row>
    <row r="30" spans="2:968" ht="20.100000000000001" customHeight="1" x14ac:dyDescent="0.4">
      <c r="B30" s="488"/>
      <c r="C30" s="477"/>
      <c r="D30" s="478"/>
      <c r="E30" s="469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1"/>
      <c r="AJQ30" s="22"/>
      <c r="AJR30" s="22"/>
      <c r="AJS30" s="22"/>
      <c r="AJT30" s="22"/>
      <c r="AJU30" s="22"/>
      <c r="AJV30" s="22"/>
      <c r="AJW30" s="22"/>
      <c r="AJX30" s="22"/>
      <c r="AJY30" s="22"/>
      <c r="AJZ30" s="22"/>
      <c r="AKA30" s="22"/>
      <c r="AKB30" s="22"/>
      <c r="AKC30" s="22"/>
      <c r="AKD30" s="22"/>
      <c r="AKE30" s="22"/>
      <c r="AKF30" s="22"/>
    </row>
    <row r="31" spans="2:968" ht="20.100000000000001" customHeight="1" x14ac:dyDescent="0.4">
      <c r="B31" s="488"/>
      <c r="C31" s="477"/>
      <c r="D31" s="478"/>
      <c r="E31" s="469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1"/>
      <c r="AJQ31" s="22"/>
      <c r="AJR31" s="22"/>
      <c r="AJS31" s="22"/>
      <c r="AJT31" s="22"/>
      <c r="AJU31" s="22"/>
      <c r="AJV31" s="22"/>
      <c r="AJW31" s="22"/>
      <c r="AJX31" s="22"/>
      <c r="AJY31" s="22"/>
      <c r="AJZ31" s="22"/>
      <c r="AKA31" s="22"/>
      <c r="AKB31" s="22"/>
      <c r="AKC31" s="22"/>
      <c r="AKD31" s="22"/>
      <c r="AKE31" s="22"/>
      <c r="AKF31" s="22"/>
    </row>
    <row r="32" spans="2:968" ht="20.100000000000001" customHeight="1" x14ac:dyDescent="0.4">
      <c r="B32" s="488"/>
      <c r="C32" s="477"/>
      <c r="D32" s="478"/>
      <c r="E32" s="469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1"/>
      <c r="AJQ32" s="22"/>
      <c r="AJR32" s="22"/>
      <c r="AJS32" s="22"/>
      <c r="AJT32" s="22"/>
      <c r="AJU32" s="22"/>
      <c r="AJV32" s="22"/>
      <c r="AJW32" s="22"/>
      <c r="AJX32" s="22"/>
      <c r="AJY32" s="22"/>
      <c r="AJZ32" s="22"/>
      <c r="AKA32" s="22"/>
      <c r="AKB32" s="22"/>
      <c r="AKC32" s="22"/>
      <c r="AKD32" s="22"/>
      <c r="AKE32" s="22"/>
      <c r="AKF32" s="22"/>
    </row>
    <row r="33" spans="2:968" ht="20.100000000000001" customHeight="1" x14ac:dyDescent="0.4">
      <c r="B33" s="488"/>
      <c r="C33" s="477"/>
      <c r="D33" s="478"/>
      <c r="E33" s="469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1"/>
      <c r="AJQ33" s="22"/>
      <c r="AJR33" s="22"/>
      <c r="AJS33" s="22"/>
      <c r="AJT33" s="22"/>
      <c r="AJU33" s="22"/>
      <c r="AJV33" s="22"/>
      <c r="AJW33" s="22"/>
      <c r="AJX33" s="22"/>
      <c r="AJY33" s="22"/>
      <c r="AJZ33" s="22"/>
      <c r="AKA33" s="22"/>
      <c r="AKB33" s="22"/>
      <c r="AKC33" s="22"/>
      <c r="AKD33" s="22"/>
      <c r="AKE33" s="22"/>
      <c r="AKF33" s="22"/>
    </row>
    <row r="34" spans="2:968" ht="20.100000000000001" customHeight="1" thickBot="1" x14ac:dyDescent="0.45">
      <c r="B34" s="429"/>
      <c r="C34" s="479"/>
      <c r="D34" s="480"/>
      <c r="E34" s="472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4"/>
      <c r="AJQ34" s="22"/>
      <c r="AJR34" s="22"/>
      <c r="AJS34" s="22"/>
      <c r="AJT34" s="22"/>
      <c r="AJU34" s="22"/>
      <c r="AJV34" s="22"/>
      <c r="AJW34" s="22"/>
      <c r="AJX34" s="22"/>
      <c r="AJY34" s="22"/>
      <c r="AJZ34" s="22"/>
      <c r="AKA34" s="22"/>
      <c r="AKB34" s="22"/>
      <c r="AKC34" s="22"/>
      <c r="AKD34" s="22"/>
      <c r="AKE34" s="22"/>
      <c r="AKF34" s="22"/>
    </row>
    <row r="35" spans="2:968" ht="20.100000000000001" customHeight="1" x14ac:dyDescent="0.4">
      <c r="O35" s="26"/>
      <c r="P35" s="27" t="s">
        <v>260</v>
      </c>
      <c r="Q35" s="26"/>
      <c r="R35" s="26"/>
      <c r="AJQ35" s="22"/>
      <c r="AJR35" s="22"/>
      <c r="AJS35" s="22"/>
      <c r="AJT35" s="22"/>
      <c r="AJU35" s="22"/>
      <c r="AJV35" s="22"/>
      <c r="AJW35" s="22"/>
      <c r="AJX35" s="22"/>
      <c r="AJY35" s="22"/>
      <c r="AJZ35" s="22"/>
      <c r="AKA35" s="22"/>
      <c r="AKB35" s="22"/>
      <c r="AKC35" s="22"/>
      <c r="AKD35" s="22"/>
      <c r="AKE35" s="22"/>
      <c r="AKF35" s="22"/>
    </row>
    <row r="36" spans="2:968" ht="20.100000000000001" customHeight="1" x14ac:dyDescent="0.4"/>
  </sheetData>
  <mergeCells count="128">
    <mergeCell ref="M1:R1"/>
    <mergeCell ref="B1:L1"/>
    <mergeCell ref="B25:B28"/>
    <mergeCell ref="C25:D25"/>
    <mergeCell ref="L13:N13"/>
    <mergeCell ref="P13:R13"/>
    <mergeCell ref="C26:D26"/>
    <mergeCell ref="C27:D27"/>
    <mergeCell ref="E27:K27"/>
    <mergeCell ref="L27:R27"/>
    <mergeCell ref="C28:D28"/>
    <mergeCell ref="I28:K28"/>
    <mergeCell ref="L28:N28"/>
    <mergeCell ref="P28:R28"/>
    <mergeCell ref="E26:G26"/>
    <mergeCell ref="I26:K26"/>
    <mergeCell ref="L26:N26"/>
    <mergeCell ref="B21:B24"/>
    <mergeCell ref="E23:K23"/>
    <mergeCell ref="L23:R23"/>
    <mergeCell ref="P18:R18"/>
    <mergeCell ref="E18:G18"/>
    <mergeCell ref="I18:K18"/>
    <mergeCell ref="L17:N17"/>
    <mergeCell ref="C29:D34"/>
    <mergeCell ref="L21:N21"/>
    <mergeCell ref="P21:R21"/>
    <mergeCell ref="C21:D21"/>
    <mergeCell ref="E21:G21"/>
    <mergeCell ref="I21:K21"/>
    <mergeCell ref="I24:K24"/>
    <mergeCell ref="L24:N24"/>
    <mergeCell ref="P24:R24"/>
    <mergeCell ref="E22:G22"/>
    <mergeCell ref="I22:K22"/>
    <mergeCell ref="L22:N22"/>
    <mergeCell ref="P22:R22"/>
    <mergeCell ref="C24:D24"/>
    <mergeCell ref="E24:G24"/>
    <mergeCell ref="E28:G28"/>
    <mergeCell ref="P26:R26"/>
    <mergeCell ref="E25:G25"/>
    <mergeCell ref="I25:K25"/>
    <mergeCell ref="L25:N25"/>
    <mergeCell ref="P25:R25"/>
    <mergeCell ref="C22:D22"/>
    <mergeCell ref="C23:D23"/>
    <mergeCell ref="E20:G20"/>
    <mergeCell ref="I20:K20"/>
    <mergeCell ref="L20:N20"/>
    <mergeCell ref="P20:R20"/>
    <mergeCell ref="L18:N18"/>
    <mergeCell ref="P17:R17"/>
    <mergeCell ref="E17:G17"/>
    <mergeCell ref="I17:K17"/>
    <mergeCell ref="E29:R34"/>
    <mergeCell ref="E14:G14"/>
    <mergeCell ref="I14:K14"/>
    <mergeCell ref="L14:N14"/>
    <mergeCell ref="C12:D12"/>
    <mergeCell ref="E12:G12"/>
    <mergeCell ref="I12:K12"/>
    <mergeCell ref="L12:N12"/>
    <mergeCell ref="P12:R12"/>
    <mergeCell ref="B17:B20"/>
    <mergeCell ref="C17:D17"/>
    <mergeCell ref="C14:D14"/>
    <mergeCell ref="C15:D15"/>
    <mergeCell ref="E15:K15"/>
    <mergeCell ref="L15:R15"/>
    <mergeCell ref="C16:D16"/>
    <mergeCell ref="I16:K16"/>
    <mergeCell ref="L16:N16"/>
    <mergeCell ref="P16:R16"/>
    <mergeCell ref="E16:G16"/>
    <mergeCell ref="C18:D18"/>
    <mergeCell ref="C19:D19"/>
    <mergeCell ref="E19:K19"/>
    <mergeCell ref="L19:R19"/>
    <mergeCell ref="C20:D20"/>
    <mergeCell ref="P5:R5"/>
    <mergeCell ref="B2:D2"/>
    <mergeCell ref="E2:K2"/>
    <mergeCell ref="L2:R2"/>
    <mergeCell ref="B3:D3"/>
    <mergeCell ref="E3:K3"/>
    <mergeCell ref="L3:R3"/>
    <mergeCell ref="E11:K11"/>
    <mergeCell ref="L11:R11"/>
    <mergeCell ref="B4:D4"/>
    <mergeCell ref="E4:K4"/>
    <mergeCell ref="L4:R4"/>
    <mergeCell ref="B5:B8"/>
    <mergeCell ref="C5:D5"/>
    <mergeCell ref="E6:G6"/>
    <mergeCell ref="I6:K6"/>
    <mergeCell ref="L6:N6"/>
    <mergeCell ref="P6:R6"/>
    <mergeCell ref="E10:G10"/>
    <mergeCell ref="I10:K10"/>
    <mergeCell ref="C10:D10"/>
    <mergeCell ref="C11:D11"/>
    <mergeCell ref="E9:G9"/>
    <mergeCell ref="I9:K9"/>
    <mergeCell ref="B29:B34"/>
    <mergeCell ref="L10:N10"/>
    <mergeCell ref="P10:R10"/>
    <mergeCell ref="B9:B12"/>
    <mergeCell ref="C9:D9"/>
    <mergeCell ref="L5:N5"/>
    <mergeCell ref="P14:R14"/>
    <mergeCell ref="E8:G8"/>
    <mergeCell ref="I8:K8"/>
    <mergeCell ref="L8:N8"/>
    <mergeCell ref="P8:R8"/>
    <mergeCell ref="B13:B16"/>
    <mergeCell ref="C13:D13"/>
    <mergeCell ref="E13:G13"/>
    <mergeCell ref="I13:K13"/>
    <mergeCell ref="E5:G5"/>
    <mergeCell ref="I5:K5"/>
    <mergeCell ref="C6:D6"/>
    <mergeCell ref="C7:D7"/>
    <mergeCell ref="E7:K7"/>
    <mergeCell ref="L7:R7"/>
    <mergeCell ref="C8:D8"/>
    <mergeCell ref="L9:N9"/>
    <mergeCell ref="P9:R9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X139"/>
  <sheetViews>
    <sheetView showGridLines="0" view="pageBreakPreview" topLeftCell="A118" zoomScaleNormal="100" zoomScaleSheetLayoutView="100" workbookViewId="0">
      <selection activeCell="T135" sqref="T135"/>
    </sheetView>
  </sheetViews>
  <sheetFormatPr defaultColWidth="4.25" defaultRowHeight="20.100000000000001" customHeight="1" x14ac:dyDescent="0.4"/>
  <sheetData>
    <row r="1" spans="2:25" ht="20.100000000000001" customHeight="1" x14ac:dyDescent="0.4">
      <c r="B1" s="10" t="s">
        <v>46</v>
      </c>
    </row>
    <row r="3" spans="2:25" ht="20.100000000000001" customHeight="1" thickBot="1" x14ac:dyDescent="0.45">
      <c r="B3" s="90" t="s">
        <v>47</v>
      </c>
      <c r="C3" s="90"/>
      <c r="D3" s="90"/>
      <c r="E3" s="90"/>
      <c r="F3" s="90"/>
      <c r="G3" s="90"/>
      <c r="H3" s="90"/>
      <c r="I3" s="90"/>
    </row>
    <row r="4" spans="2:25" ht="20.100000000000001" customHeight="1" x14ac:dyDescent="0.4">
      <c r="B4" s="91"/>
      <c r="C4" s="92"/>
      <c r="D4" s="95" t="s">
        <v>5</v>
      </c>
      <c r="E4" s="96"/>
      <c r="F4" s="99" t="s">
        <v>44</v>
      </c>
      <c r="G4" s="96"/>
      <c r="H4" s="99" t="s">
        <v>16</v>
      </c>
      <c r="I4" s="96"/>
      <c r="J4" s="101" t="s">
        <v>21</v>
      </c>
      <c r="K4" s="102"/>
      <c r="L4" s="127" t="s">
        <v>26</v>
      </c>
      <c r="M4" s="128"/>
      <c r="N4" s="131" t="s">
        <v>31</v>
      </c>
      <c r="O4" s="132"/>
      <c r="P4" s="135" t="s">
        <v>48</v>
      </c>
      <c r="Q4" s="136"/>
      <c r="R4" s="104" t="s">
        <v>49</v>
      </c>
      <c r="S4" s="104"/>
      <c r="T4" s="104" t="s">
        <v>50</v>
      </c>
      <c r="U4" s="104"/>
      <c r="V4" s="104" t="s">
        <v>51</v>
      </c>
      <c r="W4" s="104"/>
      <c r="X4" s="104" t="s">
        <v>52</v>
      </c>
      <c r="Y4" s="105"/>
    </row>
    <row r="5" spans="2:25" ht="20.100000000000001" customHeight="1" thickBot="1" x14ac:dyDescent="0.45">
      <c r="B5" s="93"/>
      <c r="C5" s="94"/>
      <c r="D5" s="97"/>
      <c r="E5" s="98"/>
      <c r="F5" s="100"/>
      <c r="G5" s="98"/>
      <c r="H5" s="100"/>
      <c r="I5" s="98"/>
      <c r="J5" s="103"/>
      <c r="K5" s="103"/>
      <c r="L5" s="129"/>
      <c r="M5" s="130"/>
      <c r="N5" s="133"/>
      <c r="O5" s="134"/>
      <c r="P5" s="137"/>
      <c r="Q5" s="138"/>
      <c r="R5" s="106"/>
      <c r="S5" s="106"/>
      <c r="T5" s="106"/>
      <c r="U5" s="106"/>
      <c r="V5" s="106"/>
      <c r="W5" s="106"/>
      <c r="X5" s="106"/>
      <c r="Y5" s="107"/>
    </row>
    <row r="6" spans="2:25" ht="20.100000000000001" customHeight="1" thickTop="1" x14ac:dyDescent="0.4">
      <c r="B6" s="108" t="s">
        <v>5</v>
      </c>
      <c r="C6" s="109"/>
      <c r="D6" s="111"/>
      <c r="E6" s="112"/>
      <c r="F6" s="115" t="s">
        <v>484</v>
      </c>
      <c r="G6" s="116"/>
      <c r="H6" s="115" t="s">
        <v>513</v>
      </c>
      <c r="I6" s="116"/>
      <c r="J6" s="119" t="s">
        <v>111</v>
      </c>
      <c r="K6" s="120"/>
      <c r="L6" s="119" t="s">
        <v>510</v>
      </c>
      <c r="M6" s="120"/>
      <c r="N6" s="115" t="s">
        <v>352</v>
      </c>
      <c r="O6" s="116"/>
      <c r="P6" s="121">
        <v>3</v>
      </c>
      <c r="Q6" s="122"/>
      <c r="R6" s="125">
        <v>2</v>
      </c>
      <c r="S6" s="125"/>
      <c r="T6" s="125">
        <v>0</v>
      </c>
      <c r="U6" s="125"/>
      <c r="V6" s="125">
        <f>P6*3+R6</f>
        <v>11</v>
      </c>
      <c r="W6" s="125"/>
      <c r="X6" s="125">
        <v>3</v>
      </c>
      <c r="Y6" s="161"/>
    </row>
    <row r="7" spans="2:25" ht="20.100000000000001" customHeight="1" x14ac:dyDescent="0.4">
      <c r="B7" s="110"/>
      <c r="C7" s="109"/>
      <c r="D7" s="113"/>
      <c r="E7" s="114"/>
      <c r="F7" s="117"/>
      <c r="G7" s="118"/>
      <c r="H7" s="117"/>
      <c r="I7" s="118"/>
      <c r="J7" s="117"/>
      <c r="K7" s="118"/>
      <c r="L7" s="117"/>
      <c r="M7" s="118"/>
      <c r="N7" s="117"/>
      <c r="O7" s="118"/>
      <c r="P7" s="123"/>
      <c r="Q7" s="124"/>
      <c r="R7" s="126"/>
      <c r="S7" s="126"/>
      <c r="T7" s="126"/>
      <c r="U7" s="126"/>
      <c r="V7" s="126"/>
      <c r="W7" s="126"/>
      <c r="X7" s="126"/>
      <c r="Y7" s="139"/>
    </row>
    <row r="8" spans="2:25" ht="20.100000000000001" customHeight="1" x14ac:dyDescent="0.4">
      <c r="B8" s="140" t="s">
        <v>44</v>
      </c>
      <c r="C8" s="141"/>
      <c r="D8" s="142" t="s">
        <v>485</v>
      </c>
      <c r="E8" s="120"/>
      <c r="F8" s="157"/>
      <c r="G8" s="158"/>
      <c r="H8" s="119" t="s">
        <v>472</v>
      </c>
      <c r="I8" s="120"/>
      <c r="J8" s="144" t="s">
        <v>523</v>
      </c>
      <c r="K8" s="145"/>
      <c r="L8" s="119" t="s">
        <v>342</v>
      </c>
      <c r="M8" s="120"/>
      <c r="N8" s="153" t="s">
        <v>518</v>
      </c>
      <c r="O8" s="154"/>
      <c r="P8" s="123">
        <v>1</v>
      </c>
      <c r="Q8" s="124"/>
      <c r="R8" s="126">
        <v>4</v>
      </c>
      <c r="S8" s="126"/>
      <c r="T8" s="126">
        <v>0</v>
      </c>
      <c r="U8" s="126"/>
      <c r="V8" s="160">
        <f>P8*3+R8</f>
        <v>7</v>
      </c>
      <c r="W8" s="160"/>
      <c r="X8" s="126">
        <v>6</v>
      </c>
      <c r="Y8" s="139"/>
    </row>
    <row r="9" spans="2:25" ht="20.100000000000001" customHeight="1" x14ac:dyDescent="0.4">
      <c r="B9" s="110"/>
      <c r="C9" s="109"/>
      <c r="D9" s="143"/>
      <c r="E9" s="118"/>
      <c r="F9" s="159"/>
      <c r="G9" s="114"/>
      <c r="H9" s="117"/>
      <c r="I9" s="118"/>
      <c r="J9" s="146"/>
      <c r="K9" s="147"/>
      <c r="L9" s="117"/>
      <c r="M9" s="118"/>
      <c r="N9" s="155"/>
      <c r="O9" s="156"/>
      <c r="P9" s="123"/>
      <c r="Q9" s="124"/>
      <c r="R9" s="126"/>
      <c r="S9" s="126"/>
      <c r="T9" s="126"/>
      <c r="U9" s="126"/>
      <c r="V9" s="160"/>
      <c r="W9" s="160"/>
      <c r="X9" s="126"/>
      <c r="Y9" s="139"/>
    </row>
    <row r="10" spans="2:25" ht="20.100000000000001" customHeight="1" x14ac:dyDescent="0.4">
      <c r="B10" s="140" t="s">
        <v>16</v>
      </c>
      <c r="C10" s="141"/>
      <c r="D10" s="142" t="s">
        <v>512</v>
      </c>
      <c r="E10" s="120"/>
      <c r="F10" s="119" t="s">
        <v>473</v>
      </c>
      <c r="G10" s="120"/>
      <c r="H10" s="157"/>
      <c r="I10" s="158"/>
      <c r="J10" s="119" t="s">
        <v>400</v>
      </c>
      <c r="K10" s="120"/>
      <c r="L10" s="119" t="s">
        <v>517</v>
      </c>
      <c r="M10" s="120"/>
      <c r="N10" s="153" t="s">
        <v>476</v>
      </c>
      <c r="O10" s="154"/>
      <c r="P10" s="123">
        <v>2</v>
      </c>
      <c r="Q10" s="124"/>
      <c r="R10" s="126">
        <v>3</v>
      </c>
      <c r="S10" s="126"/>
      <c r="T10" s="126">
        <v>0</v>
      </c>
      <c r="U10" s="126"/>
      <c r="V10" s="126">
        <f t="shared" ref="V10" si="0">P10*3+R10</f>
        <v>9</v>
      </c>
      <c r="W10" s="126"/>
      <c r="X10" s="126">
        <v>4</v>
      </c>
      <c r="Y10" s="139"/>
    </row>
    <row r="11" spans="2:25" ht="20.100000000000001" customHeight="1" x14ac:dyDescent="0.4">
      <c r="B11" s="110"/>
      <c r="C11" s="109"/>
      <c r="D11" s="143"/>
      <c r="E11" s="118"/>
      <c r="F11" s="117"/>
      <c r="G11" s="118"/>
      <c r="H11" s="159"/>
      <c r="I11" s="114"/>
      <c r="J11" s="117"/>
      <c r="K11" s="118"/>
      <c r="L11" s="117"/>
      <c r="M11" s="118"/>
      <c r="N11" s="155"/>
      <c r="O11" s="156"/>
      <c r="P11" s="123"/>
      <c r="Q11" s="124"/>
      <c r="R11" s="126"/>
      <c r="S11" s="126"/>
      <c r="T11" s="126"/>
      <c r="U11" s="126"/>
      <c r="V11" s="126"/>
      <c r="W11" s="126"/>
      <c r="X11" s="126"/>
      <c r="Y11" s="139"/>
    </row>
    <row r="12" spans="2:25" ht="20.100000000000001" customHeight="1" x14ac:dyDescent="0.4">
      <c r="B12" s="140" t="s">
        <v>53</v>
      </c>
      <c r="C12" s="141"/>
      <c r="D12" s="142" t="s">
        <v>107</v>
      </c>
      <c r="E12" s="120"/>
      <c r="F12" s="144" t="s">
        <v>522</v>
      </c>
      <c r="G12" s="145"/>
      <c r="H12" s="119" t="s">
        <v>401</v>
      </c>
      <c r="I12" s="120"/>
      <c r="J12" s="148"/>
      <c r="K12" s="148"/>
      <c r="L12" s="119" t="s">
        <v>483</v>
      </c>
      <c r="M12" s="150"/>
      <c r="N12" s="153" t="s">
        <v>527</v>
      </c>
      <c r="O12" s="154"/>
      <c r="P12" s="123">
        <v>1</v>
      </c>
      <c r="Q12" s="124"/>
      <c r="R12" s="126">
        <v>4</v>
      </c>
      <c r="S12" s="126"/>
      <c r="T12" s="126">
        <v>0</v>
      </c>
      <c r="U12" s="126"/>
      <c r="V12" s="160">
        <f t="shared" ref="V12" si="1">P12*3+R12</f>
        <v>7</v>
      </c>
      <c r="W12" s="160"/>
      <c r="X12" s="126">
        <v>5</v>
      </c>
      <c r="Y12" s="139"/>
    </row>
    <row r="13" spans="2:25" ht="20.100000000000001" customHeight="1" x14ac:dyDescent="0.4">
      <c r="B13" s="110"/>
      <c r="C13" s="109"/>
      <c r="D13" s="143"/>
      <c r="E13" s="118"/>
      <c r="F13" s="146"/>
      <c r="G13" s="147"/>
      <c r="H13" s="117"/>
      <c r="I13" s="118"/>
      <c r="J13" s="149"/>
      <c r="K13" s="149"/>
      <c r="L13" s="151"/>
      <c r="M13" s="152"/>
      <c r="N13" s="155"/>
      <c r="O13" s="156"/>
      <c r="P13" s="123"/>
      <c r="Q13" s="124"/>
      <c r="R13" s="126"/>
      <c r="S13" s="126"/>
      <c r="T13" s="126"/>
      <c r="U13" s="126"/>
      <c r="V13" s="160"/>
      <c r="W13" s="160"/>
      <c r="X13" s="126"/>
      <c r="Y13" s="139"/>
    </row>
    <row r="14" spans="2:25" ht="20.100000000000001" customHeight="1" x14ac:dyDescent="0.4">
      <c r="B14" s="140" t="s">
        <v>26</v>
      </c>
      <c r="C14" s="141"/>
      <c r="D14" s="142" t="s">
        <v>511</v>
      </c>
      <c r="E14" s="150"/>
      <c r="F14" s="119" t="s">
        <v>343</v>
      </c>
      <c r="G14" s="120"/>
      <c r="H14" s="119" t="s">
        <v>516</v>
      </c>
      <c r="I14" s="120"/>
      <c r="J14" s="119" t="s">
        <v>482</v>
      </c>
      <c r="K14" s="120"/>
      <c r="L14" s="179"/>
      <c r="M14" s="180"/>
      <c r="N14" s="183" t="s">
        <v>487</v>
      </c>
      <c r="O14" s="184"/>
      <c r="P14" s="123">
        <v>4</v>
      </c>
      <c r="Q14" s="124"/>
      <c r="R14" s="126">
        <v>1</v>
      </c>
      <c r="S14" s="126"/>
      <c r="T14" s="126">
        <v>0</v>
      </c>
      <c r="U14" s="126"/>
      <c r="V14" s="187">
        <f t="shared" ref="V14" si="2">P14*3+R14</f>
        <v>13</v>
      </c>
      <c r="W14" s="187"/>
      <c r="X14" s="126">
        <v>1</v>
      </c>
      <c r="Y14" s="139"/>
    </row>
    <row r="15" spans="2:25" ht="20.100000000000001" customHeight="1" x14ac:dyDescent="0.4">
      <c r="B15" s="110"/>
      <c r="C15" s="109"/>
      <c r="D15" s="188"/>
      <c r="E15" s="152"/>
      <c r="F15" s="117"/>
      <c r="G15" s="118"/>
      <c r="H15" s="117"/>
      <c r="I15" s="118"/>
      <c r="J15" s="117"/>
      <c r="K15" s="118"/>
      <c r="L15" s="181"/>
      <c r="M15" s="182"/>
      <c r="N15" s="185"/>
      <c r="O15" s="186"/>
      <c r="P15" s="123"/>
      <c r="Q15" s="124"/>
      <c r="R15" s="126"/>
      <c r="S15" s="126"/>
      <c r="T15" s="126"/>
      <c r="U15" s="126"/>
      <c r="V15" s="187"/>
      <c r="W15" s="187"/>
      <c r="X15" s="126"/>
      <c r="Y15" s="139"/>
    </row>
    <row r="16" spans="2:25" ht="20.100000000000001" customHeight="1" x14ac:dyDescent="0.4">
      <c r="B16" s="140" t="s">
        <v>31</v>
      </c>
      <c r="C16" s="141"/>
      <c r="D16" s="142" t="s">
        <v>353</v>
      </c>
      <c r="E16" s="120"/>
      <c r="F16" s="119" t="s">
        <v>519</v>
      </c>
      <c r="G16" s="150"/>
      <c r="H16" s="119" t="s">
        <v>477</v>
      </c>
      <c r="I16" s="150"/>
      <c r="J16" s="119" t="s">
        <v>526</v>
      </c>
      <c r="K16" s="120"/>
      <c r="L16" s="175" t="s">
        <v>486</v>
      </c>
      <c r="M16" s="176"/>
      <c r="N16" s="197"/>
      <c r="O16" s="198"/>
      <c r="P16" s="201">
        <v>4</v>
      </c>
      <c r="Q16" s="202"/>
      <c r="R16" s="162">
        <v>1</v>
      </c>
      <c r="S16" s="162"/>
      <c r="T16" s="162">
        <v>0</v>
      </c>
      <c r="U16" s="162"/>
      <c r="V16" s="164">
        <f t="shared" ref="V16" si="3">P16*3+R16</f>
        <v>13</v>
      </c>
      <c r="W16" s="164"/>
      <c r="X16" s="162">
        <v>2</v>
      </c>
      <c r="Y16" s="166"/>
    </row>
    <row r="17" spans="2:25" ht="20.100000000000001" customHeight="1" thickBot="1" x14ac:dyDescent="0.45">
      <c r="B17" s="168"/>
      <c r="C17" s="169"/>
      <c r="D17" s="170"/>
      <c r="E17" s="171"/>
      <c r="F17" s="172"/>
      <c r="G17" s="173"/>
      <c r="H17" s="172"/>
      <c r="I17" s="173"/>
      <c r="J17" s="174"/>
      <c r="K17" s="171"/>
      <c r="L17" s="177"/>
      <c r="M17" s="178"/>
      <c r="N17" s="199"/>
      <c r="O17" s="200"/>
      <c r="P17" s="203"/>
      <c r="Q17" s="204"/>
      <c r="R17" s="163"/>
      <c r="S17" s="163"/>
      <c r="T17" s="163"/>
      <c r="U17" s="163"/>
      <c r="V17" s="165"/>
      <c r="W17" s="165"/>
      <c r="X17" s="163"/>
      <c r="Y17" s="167"/>
    </row>
    <row r="19" spans="2:25" ht="20.100000000000001" customHeight="1" thickBot="1" x14ac:dyDescent="0.45">
      <c r="B19" s="90" t="s">
        <v>54</v>
      </c>
      <c r="C19" s="90"/>
      <c r="D19" s="90"/>
      <c r="E19" s="90"/>
      <c r="F19" s="189"/>
      <c r="G19" s="189"/>
      <c r="H19" s="189"/>
      <c r="I19" s="189"/>
      <c r="J19" s="189"/>
    </row>
    <row r="20" spans="2:25" ht="20.100000000000001" customHeight="1" x14ac:dyDescent="0.4">
      <c r="B20" s="91"/>
      <c r="C20" s="92"/>
      <c r="D20" s="190" t="s">
        <v>55</v>
      </c>
      <c r="E20" s="191"/>
      <c r="F20" s="99" t="s">
        <v>12</v>
      </c>
      <c r="G20" s="96"/>
      <c r="H20" s="194" t="s">
        <v>56</v>
      </c>
      <c r="I20" s="191"/>
      <c r="J20" s="196" t="s">
        <v>22</v>
      </c>
      <c r="K20" s="104"/>
      <c r="L20" s="127" t="s">
        <v>57</v>
      </c>
      <c r="M20" s="128"/>
      <c r="N20" s="131" t="s">
        <v>32</v>
      </c>
      <c r="O20" s="132"/>
      <c r="P20" s="135" t="s">
        <v>48</v>
      </c>
      <c r="Q20" s="136"/>
      <c r="R20" s="104" t="s">
        <v>49</v>
      </c>
      <c r="S20" s="104"/>
      <c r="T20" s="104" t="s">
        <v>50</v>
      </c>
      <c r="U20" s="104"/>
      <c r="V20" s="104" t="s">
        <v>51</v>
      </c>
      <c r="W20" s="104"/>
      <c r="X20" s="104" t="s">
        <v>52</v>
      </c>
      <c r="Y20" s="105"/>
    </row>
    <row r="21" spans="2:25" ht="20.100000000000001" customHeight="1" thickBot="1" x14ac:dyDescent="0.45">
      <c r="B21" s="93"/>
      <c r="C21" s="94"/>
      <c r="D21" s="192"/>
      <c r="E21" s="193"/>
      <c r="F21" s="100"/>
      <c r="G21" s="98"/>
      <c r="H21" s="195"/>
      <c r="I21" s="193"/>
      <c r="J21" s="106"/>
      <c r="K21" s="106"/>
      <c r="L21" s="129"/>
      <c r="M21" s="130"/>
      <c r="N21" s="133"/>
      <c r="O21" s="134"/>
      <c r="P21" s="137"/>
      <c r="Q21" s="138"/>
      <c r="R21" s="106"/>
      <c r="S21" s="106"/>
      <c r="T21" s="106"/>
      <c r="U21" s="106"/>
      <c r="V21" s="106"/>
      <c r="W21" s="106"/>
      <c r="X21" s="106"/>
      <c r="Y21" s="107"/>
    </row>
    <row r="22" spans="2:25" ht="20.100000000000001" customHeight="1" thickTop="1" x14ac:dyDescent="0.4">
      <c r="B22" s="108" t="s">
        <v>58</v>
      </c>
      <c r="C22" s="109"/>
      <c r="D22" s="111"/>
      <c r="E22" s="112"/>
      <c r="F22" s="115" t="s">
        <v>416</v>
      </c>
      <c r="G22" s="205"/>
      <c r="H22" s="115" t="s">
        <v>345</v>
      </c>
      <c r="I22" s="205"/>
      <c r="J22" s="115" t="s">
        <v>59</v>
      </c>
      <c r="K22" s="205"/>
      <c r="L22" s="115" t="s">
        <v>340</v>
      </c>
      <c r="M22" s="205"/>
      <c r="N22" s="115" t="s">
        <v>60</v>
      </c>
      <c r="O22" s="206"/>
      <c r="P22" s="121">
        <v>4</v>
      </c>
      <c r="Q22" s="122"/>
      <c r="R22" s="125">
        <v>1</v>
      </c>
      <c r="S22" s="125"/>
      <c r="T22" s="125">
        <v>0</v>
      </c>
      <c r="U22" s="125"/>
      <c r="V22" s="125">
        <f>P22*3+R22</f>
        <v>13</v>
      </c>
      <c r="W22" s="125"/>
      <c r="X22" s="125">
        <v>2</v>
      </c>
      <c r="Y22" s="161"/>
    </row>
    <row r="23" spans="2:25" ht="20.100000000000001" customHeight="1" x14ac:dyDescent="0.4">
      <c r="B23" s="110"/>
      <c r="C23" s="109"/>
      <c r="D23" s="113"/>
      <c r="E23" s="114"/>
      <c r="F23" s="151"/>
      <c r="G23" s="152"/>
      <c r="H23" s="151"/>
      <c r="I23" s="152"/>
      <c r="J23" s="151"/>
      <c r="K23" s="152"/>
      <c r="L23" s="151"/>
      <c r="M23" s="152"/>
      <c r="N23" s="151"/>
      <c r="O23" s="207"/>
      <c r="P23" s="123"/>
      <c r="Q23" s="124"/>
      <c r="R23" s="126"/>
      <c r="S23" s="126"/>
      <c r="T23" s="126"/>
      <c r="U23" s="126"/>
      <c r="V23" s="126"/>
      <c r="W23" s="126"/>
      <c r="X23" s="126"/>
      <c r="Y23" s="139"/>
    </row>
    <row r="24" spans="2:25" ht="20.100000000000001" customHeight="1" x14ac:dyDescent="0.4">
      <c r="B24" s="140" t="s">
        <v>12</v>
      </c>
      <c r="C24" s="141"/>
      <c r="D24" s="142" t="s">
        <v>417</v>
      </c>
      <c r="E24" s="150"/>
      <c r="F24" s="157"/>
      <c r="G24" s="158"/>
      <c r="H24" s="119" t="s">
        <v>61</v>
      </c>
      <c r="I24" s="150"/>
      <c r="J24" s="119" t="s">
        <v>355</v>
      </c>
      <c r="K24" s="120"/>
      <c r="L24" s="119" t="s">
        <v>62</v>
      </c>
      <c r="M24" s="150"/>
      <c r="N24" s="153" t="s">
        <v>350</v>
      </c>
      <c r="O24" s="154"/>
      <c r="P24" s="123">
        <v>3</v>
      </c>
      <c r="Q24" s="124"/>
      <c r="R24" s="126">
        <v>2</v>
      </c>
      <c r="S24" s="126"/>
      <c r="T24" s="126">
        <v>0</v>
      </c>
      <c r="U24" s="126"/>
      <c r="V24" s="126">
        <f>P24*3+R24</f>
        <v>11</v>
      </c>
      <c r="W24" s="126"/>
      <c r="X24" s="126">
        <v>3</v>
      </c>
      <c r="Y24" s="139"/>
    </row>
    <row r="25" spans="2:25" ht="20.100000000000001" customHeight="1" x14ac:dyDescent="0.4">
      <c r="B25" s="110"/>
      <c r="C25" s="109"/>
      <c r="D25" s="188"/>
      <c r="E25" s="152"/>
      <c r="F25" s="159"/>
      <c r="G25" s="114"/>
      <c r="H25" s="151"/>
      <c r="I25" s="152"/>
      <c r="J25" s="117"/>
      <c r="K25" s="118"/>
      <c r="L25" s="151"/>
      <c r="M25" s="152"/>
      <c r="N25" s="155"/>
      <c r="O25" s="156"/>
      <c r="P25" s="123"/>
      <c r="Q25" s="124"/>
      <c r="R25" s="126"/>
      <c r="S25" s="126"/>
      <c r="T25" s="126"/>
      <c r="U25" s="126"/>
      <c r="V25" s="126"/>
      <c r="W25" s="126"/>
      <c r="X25" s="126"/>
      <c r="Y25" s="139"/>
    </row>
    <row r="26" spans="2:25" ht="20.100000000000001" customHeight="1" x14ac:dyDescent="0.4">
      <c r="B26" s="140" t="s">
        <v>17</v>
      </c>
      <c r="C26" s="141"/>
      <c r="D26" s="142" t="s">
        <v>344</v>
      </c>
      <c r="E26" s="150"/>
      <c r="F26" s="119" t="s">
        <v>63</v>
      </c>
      <c r="G26" s="150"/>
      <c r="H26" s="157"/>
      <c r="I26" s="158"/>
      <c r="J26" s="119" t="s">
        <v>64</v>
      </c>
      <c r="K26" s="120"/>
      <c r="L26" s="119" t="s">
        <v>349</v>
      </c>
      <c r="M26" s="120"/>
      <c r="N26" s="153" t="s">
        <v>65</v>
      </c>
      <c r="O26" s="154"/>
      <c r="P26" s="123">
        <v>1</v>
      </c>
      <c r="Q26" s="124"/>
      <c r="R26" s="126">
        <v>4</v>
      </c>
      <c r="S26" s="126"/>
      <c r="T26" s="126">
        <v>0</v>
      </c>
      <c r="U26" s="126"/>
      <c r="V26" s="126">
        <f t="shared" ref="V26" si="4">P26*3+R26</f>
        <v>7</v>
      </c>
      <c r="W26" s="126"/>
      <c r="X26" s="126">
        <v>5</v>
      </c>
      <c r="Y26" s="139"/>
    </row>
    <row r="27" spans="2:25" ht="20.100000000000001" customHeight="1" x14ac:dyDescent="0.4">
      <c r="B27" s="110"/>
      <c r="C27" s="109"/>
      <c r="D27" s="188"/>
      <c r="E27" s="152"/>
      <c r="F27" s="151"/>
      <c r="G27" s="152"/>
      <c r="H27" s="159"/>
      <c r="I27" s="114"/>
      <c r="J27" s="117"/>
      <c r="K27" s="118"/>
      <c r="L27" s="117"/>
      <c r="M27" s="118"/>
      <c r="N27" s="155"/>
      <c r="O27" s="156"/>
      <c r="P27" s="123"/>
      <c r="Q27" s="124"/>
      <c r="R27" s="126"/>
      <c r="S27" s="126"/>
      <c r="T27" s="126"/>
      <c r="U27" s="126"/>
      <c r="V27" s="126"/>
      <c r="W27" s="126"/>
      <c r="X27" s="126"/>
      <c r="Y27" s="139"/>
    </row>
    <row r="28" spans="2:25" ht="20.100000000000001" customHeight="1" x14ac:dyDescent="0.4">
      <c r="B28" s="140" t="s">
        <v>22</v>
      </c>
      <c r="C28" s="141"/>
      <c r="D28" s="142" t="s">
        <v>66</v>
      </c>
      <c r="E28" s="150"/>
      <c r="F28" s="119" t="s">
        <v>354</v>
      </c>
      <c r="G28" s="120"/>
      <c r="H28" s="119" t="s">
        <v>67</v>
      </c>
      <c r="I28" s="150"/>
      <c r="J28" s="148"/>
      <c r="K28" s="148"/>
      <c r="L28" s="119" t="s">
        <v>68</v>
      </c>
      <c r="M28" s="150"/>
      <c r="N28" s="153" t="s">
        <v>357</v>
      </c>
      <c r="O28" s="154"/>
      <c r="P28" s="123">
        <v>5</v>
      </c>
      <c r="Q28" s="124"/>
      <c r="R28" s="126">
        <v>0</v>
      </c>
      <c r="S28" s="126"/>
      <c r="T28" s="126">
        <v>0</v>
      </c>
      <c r="U28" s="126"/>
      <c r="V28" s="126">
        <f t="shared" ref="V28" si="5">P28*3+R28</f>
        <v>15</v>
      </c>
      <c r="W28" s="126"/>
      <c r="X28" s="126">
        <v>1</v>
      </c>
      <c r="Y28" s="139"/>
    </row>
    <row r="29" spans="2:25" ht="20.100000000000001" customHeight="1" x14ac:dyDescent="0.4">
      <c r="B29" s="110"/>
      <c r="C29" s="109"/>
      <c r="D29" s="188"/>
      <c r="E29" s="152"/>
      <c r="F29" s="117"/>
      <c r="G29" s="118"/>
      <c r="H29" s="151"/>
      <c r="I29" s="152"/>
      <c r="J29" s="149"/>
      <c r="K29" s="149"/>
      <c r="L29" s="151"/>
      <c r="M29" s="152"/>
      <c r="N29" s="155"/>
      <c r="O29" s="156"/>
      <c r="P29" s="123"/>
      <c r="Q29" s="124"/>
      <c r="R29" s="126"/>
      <c r="S29" s="126"/>
      <c r="T29" s="126"/>
      <c r="U29" s="126"/>
      <c r="V29" s="126"/>
      <c r="W29" s="126"/>
      <c r="X29" s="126"/>
      <c r="Y29" s="139"/>
    </row>
    <row r="30" spans="2:25" ht="20.100000000000001" customHeight="1" x14ac:dyDescent="0.4">
      <c r="B30" s="140" t="s">
        <v>57</v>
      </c>
      <c r="C30" s="141"/>
      <c r="D30" s="142" t="s">
        <v>341</v>
      </c>
      <c r="E30" s="150"/>
      <c r="F30" s="119" t="s">
        <v>69</v>
      </c>
      <c r="G30" s="150"/>
      <c r="H30" s="119" t="s">
        <v>348</v>
      </c>
      <c r="I30" s="120"/>
      <c r="J30" s="119" t="s">
        <v>70</v>
      </c>
      <c r="K30" s="120"/>
      <c r="L30" s="179"/>
      <c r="M30" s="180"/>
      <c r="N30" s="153" t="s">
        <v>404</v>
      </c>
      <c r="O30" s="154"/>
      <c r="P30" s="123">
        <v>2</v>
      </c>
      <c r="Q30" s="124"/>
      <c r="R30" s="126">
        <v>3</v>
      </c>
      <c r="S30" s="126"/>
      <c r="T30" s="126">
        <v>0</v>
      </c>
      <c r="U30" s="126"/>
      <c r="V30" s="126">
        <f t="shared" ref="V30" si="6">P30*3+R30</f>
        <v>9</v>
      </c>
      <c r="W30" s="126"/>
      <c r="X30" s="126">
        <v>4</v>
      </c>
      <c r="Y30" s="139"/>
    </row>
    <row r="31" spans="2:25" ht="20.100000000000001" customHeight="1" x14ac:dyDescent="0.4">
      <c r="B31" s="110"/>
      <c r="C31" s="109"/>
      <c r="D31" s="188"/>
      <c r="E31" s="152"/>
      <c r="F31" s="151"/>
      <c r="G31" s="152"/>
      <c r="H31" s="117"/>
      <c r="I31" s="118"/>
      <c r="J31" s="117"/>
      <c r="K31" s="118"/>
      <c r="L31" s="181"/>
      <c r="M31" s="182"/>
      <c r="N31" s="155"/>
      <c r="O31" s="156"/>
      <c r="P31" s="123"/>
      <c r="Q31" s="124"/>
      <c r="R31" s="126"/>
      <c r="S31" s="126"/>
      <c r="T31" s="126"/>
      <c r="U31" s="126"/>
      <c r="V31" s="126"/>
      <c r="W31" s="126"/>
      <c r="X31" s="126"/>
      <c r="Y31" s="139"/>
    </row>
    <row r="32" spans="2:25" ht="20.100000000000001" customHeight="1" x14ac:dyDescent="0.4">
      <c r="B32" s="140" t="s">
        <v>32</v>
      </c>
      <c r="C32" s="141"/>
      <c r="D32" s="142" t="s">
        <v>71</v>
      </c>
      <c r="E32" s="150"/>
      <c r="F32" s="119" t="s">
        <v>351</v>
      </c>
      <c r="G32" s="150"/>
      <c r="H32" s="119" t="s">
        <v>72</v>
      </c>
      <c r="I32" s="150"/>
      <c r="J32" s="119" t="s">
        <v>356</v>
      </c>
      <c r="K32" s="120"/>
      <c r="L32" s="119" t="s">
        <v>405</v>
      </c>
      <c r="M32" s="150"/>
      <c r="N32" s="197"/>
      <c r="O32" s="198"/>
      <c r="P32" s="201">
        <v>0</v>
      </c>
      <c r="Q32" s="202"/>
      <c r="R32" s="162">
        <v>5</v>
      </c>
      <c r="S32" s="162"/>
      <c r="T32" s="162">
        <v>0</v>
      </c>
      <c r="U32" s="162"/>
      <c r="V32" s="162">
        <f t="shared" ref="V32" si="7">P32*3+R32</f>
        <v>5</v>
      </c>
      <c r="W32" s="162"/>
      <c r="X32" s="162">
        <v>6</v>
      </c>
      <c r="Y32" s="166"/>
    </row>
    <row r="33" spans="2:36" ht="20.100000000000001" customHeight="1" thickBot="1" x14ac:dyDescent="0.45">
      <c r="B33" s="168"/>
      <c r="C33" s="169"/>
      <c r="D33" s="208"/>
      <c r="E33" s="173"/>
      <c r="F33" s="172"/>
      <c r="G33" s="173"/>
      <c r="H33" s="172"/>
      <c r="I33" s="173"/>
      <c r="J33" s="174"/>
      <c r="K33" s="171"/>
      <c r="L33" s="172"/>
      <c r="M33" s="173"/>
      <c r="N33" s="199"/>
      <c r="O33" s="200"/>
      <c r="P33" s="203"/>
      <c r="Q33" s="204"/>
      <c r="R33" s="163"/>
      <c r="S33" s="163"/>
      <c r="T33" s="163"/>
      <c r="U33" s="163"/>
      <c r="V33" s="163"/>
      <c r="W33" s="163"/>
      <c r="X33" s="163"/>
      <c r="Y33" s="167"/>
    </row>
    <row r="35" spans="2:36" ht="20.100000000000001" customHeight="1" x14ac:dyDescent="0.4">
      <c r="B35" s="4" t="s">
        <v>73</v>
      </c>
    </row>
    <row r="36" spans="2:36" ht="20.100000000000001" customHeight="1" x14ac:dyDescent="0.4">
      <c r="B36" s="4"/>
    </row>
    <row r="38" spans="2:36" ht="20.100000000000001" customHeight="1" x14ac:dyDescent="0.4">
      <c r="B38" t="s">
        <v>74</v>
      </c>
    </row>
    <row r="39" spans="2:36" ht="20.100000000000001" customHeight="1" x14ac:dyDescent="0.4">
      <c r="B39" s="4" t="s">
        <v>75</v>
      </c>
    </row>
    <row r="40" spans="2:36" ht="20.100000000000001" customHeight="1" x14ac:dyDescent="0.4">
      <c r="B40" s="4" t="s">
        <v>76</v>
      </c>
    </row>
    <row r="41" spans="2:36" ht="20.100000000000001" customHeight="1" x14ac:dyDescent="0.4">
      <c r="B41" s="4"/>
    </row>
    <row r="42" spans="2:36" ht="20.100000000000001" customHeight="1" x14ac:dyDescent="0.4">
      <c r="B42" s="283" t="s">
        <v>77</v>
      </c>
      <c r="C42" s="283"/>
      <c r="D42" s="283"/>
      <c r="E42" s="283"/>
      <c r="F42" s="283"/>
      <c r="G42" s="283"/>
      <c r="H42" s="283"/>
      <c r="I42" s="283"/>
    </row>
    <row r="43" spans="2:36" ht="20.100000000000001" customHeight="1" thickBot="1" x14ac:dyDescent="0.45">
      <c r="B43" s="45" t="s">
        <v>78</v>
      </c>
    </row>
    <row r="44" spans="2:36" ht="20.100000000000001" customHeight="1" x14ac:dyDescent="0.4">
      <c r="B44" s="91"/>
      <c r="C44" s="92"/>
      <c r="D44" s="95" t="s">
        <v>79</v>
      </c>
      <c r="E44" s="96"/>
      <c r="F44" s="99" t="s">
        <v>33</v>
      </c>
      <c r="G44" s="96"/>
      <c r="H44" s="99" t="s">
        <v>8</v>
      </c>
      <c r="I44" s="96"/>
      <c r="J44" s="101" t="s">
        <v>80</v>
      </c>
      <c r="K44" s="194"/>
      <c r="L44" s="218" t="s">
        <v>9</v>
      </c>
      <c r="M44" s="219"/>
      <c r="N44" s="127" t="s">
        <v>35</v>
      </c>
      <c r="O44" s="136"/>
      <c r="P44" s="131" t="s">
        <v>30</v>
      </c>
      <c r="Q44" s="132"/>
      <c r="R44" s="135" t="s">
        <v>48</v>
      </c>
      <c r="S44" s="136"/>
      <c r="T44" s="104" t="s">
        <v>49</v>
      </c>
      <c r="U44" s="104"/>
      <c r="V44" s="104" t="s">
        <v>50</v>
      </c>
      <c r="W44" s="104"/>
      <c r="X44" s="104" t="s">
        <v>51</v>
      </c>
      <c r="Y44" s="104"/>
      <c r="Z44" s="104" t="s">
        <v>52</v>
      </c>
      <c r="AA44" s="105"/>
      <c r="AB44" s="196" t="s">
        <v>420</v>
      </c>
      <c r="AC44" s="104"/>
      <c r="AD44" s="196" t="s">
        <v>421</v>
      </c>
      <c r="AE44" s="104"/>
      <c r="AF44" s="196" t="s">
        <v>422</v>
      </c>
      <c r="AG44" s="105"/>
      <c r="AH44" s="45"/>
      <c r="AI44" s="45"/>
      <c r="AJ44" s="45"/>
    </row>
    <row r="45" spans="2:36" ht="20.100000000000001" customHeight="1" thickBot="1" x14ac:dyDescent="0.45">
      <c r="B45" s="93"/>
      <c r="C45" s="94"/>
      <c r="D45" s="97"/>
      <c r="E45" s="98"/>
      <c r="F45" s="100"/>
      <c r="G45" s="98"/>
      <c r="H45" s="100"/>
      <c r="I45" s="98"/>
      <c r="J45" s="103"/>
      <c r="K45" s="195"/>
      <c r="L45" s="220"/>
      <c r="M45" s="221"/>
      <c r="N45" s="222"/>
      <c r="O45" s="138"/>
      <c r="P45" s="133"/>
      <c r="Q45" s="134"/>
      <c r="R45" s="137"/>
      <c r="S45" s="138"/>
      <c r="T45" s="106"/>
      <c r="U45" s="106"/>
      <c r="V45" s="106"/>
      <c r="W45" s="106"/>
      <c r="X45" s="106"/>
      <c r="Y45" s="106"/>
      <c r="Z45" s="106"/>
      <c r="AA45" s="107"/>
      <c r="AB45" s="106"/>
      <c r="AC45" s="106"/>
      <c r="AD45" s="106"/>
      <c r="AE45" s="106"/>
      <c r="AF45" s="106"/>
      <c r="AG45" s="107"/>
      <c r="AH45" s="45"/>
      <c r="AI45" s="45"/>
      <c r="AJ45" s="45"/>
    </row>
    <row r="46" spans="2:36" ht="20.100000000000001" customHeight="1" thickTop="1" x14ac:dyDescent="0.4">
      <c r="B46" s="210" t="s">
        <v>79</v>
      </c>
      <c r="C46" s="211"/>
      <c r="D46" s="111"/>
      <c r="E46" s="112"/>
      <c r="F46" s="214" t="s">
        <v>407</v>
      </c>
      <c r="G46" s="215"/>
      <c r="H46" s="115" t="s">
        <v>418</v>
      </c>
      <c r="I46" s="116"/>
      <c r="J46" s="119" t="s">
        <v>81</v>
      </c>
      <c r="K46" s="120"/>
      <c r="L46" s="115" t="s">
        <v>82</v>
      </c>
      <c r="M46" s="205"/>
      <c r="N46" s="214" t="s">
        <v>83</v>
      </c>
      <c r="O46" s="215"/>
      <c r="P46" s="115" t="s">
        <v>84</v>
      </c>
      <c r="Q46" s="116"/>
      <c r="R46" s="121">
        <v>5</v>
      </c>
      <c r="S46" s="122"/>
      <c r="T46" s="125">
        <v>1</v>
      </c>
      <c r="U46" s="125"/>
      <c r="V46" s="125">
        <v>0</v>
      </c>
      <c r="W46" s="125"/>
      <c r="X46" s="223">
        <f>R46*3+T46</f>
        <v>16</v>
      </c>
      <c r="Y46" s="223"/>
      <c r="Z46" s="125">
        <v>1</v>
      </c>
      <c r="AA46" s="161"/>
      <c r="AB46" s="125">
        <f>36+51</f>
        <v>87</v>
      </c>
      <c r="AC46" s="125"/>
      <c r="AD46" s="125">
        <f>38+31</f>
        <v>69</v>
      </c>
      <c r="AE46" s="125"/>
      <c r="AF46" s="125">
        <f>AB46-AD46</f>
        <v>18</v>
      </c>
      <c r="AG46" s="161"/>
      <c r="AH46" s="45"/>
      <c r="AI46" s="45"/>
      <c r="AJ46" s="45"/>
    </row>
    <row r="47" spans="2:36" ht="20.100000000000001" customHeight="1" x14ac:dyDescent="0.4">
      <c r="B47" s="212"/>
      <c r="C47" s="213"/>
      <c r="D47" s="113"/>
      <c r="E47" s="114"/>
      <c r="F47" s="216"/>
      <c r="G47" s="217"/>
      <c r="H47" s="117"/>
      <c r="I47" s="118"/>
      <c r="J47" s="117"/>
      <c r="K47" s="118"/>
      <c r="L47" s="151"/>
      <c r="M47" s="152"/>
      <c r="N47" s="216"/>
      <c r="O47" s="217"/>
      <c r="P47" s="117"/>
      <c r="Q47" s="118"/>
      <c r="R47" s="123"/>
      <c r="S47" s="124"/>
      <c r="T47" s="126"/>
      <c r="U47" s="126"/>
      <c r="V47" s="126"/>
      <c r="W47" s="126"/>
      <c r="X47" s="187"/>
      <c r="Y47" s="187"/>
      <c r="Z47" s="126"/>
      <c r="AA47" s="139"/>
      <c r="AB47" s="126"/>
      <c r="AC47" s="126"/>
      <c r="AD47" s="126"/>
      <c r="AE47" s="126"/>
      <c r="AF47" s="126"/>
      <c r="AG47" s="139"/>
      <c r="AH47" s="45"/>
      <c r="AI47" s="45"/>
      <c r="AJ47" s="45"/>
    </row>
    <row r="48" spans="2:36" ht="20.100000000000001" customHeight="1" x14ac:dyDescent="0.4">
      <c r="B48" s="224" t="s">
        <v>33</v>
      </c>
      <c r="C48" s="213"/>
      <c r="D48" s="237" t="s">
        <v>406</v>
      </c>
      <c r="E48" s="176"/>
      <c r="F48" s="157"/>
      <c r="G48" s="158"/>
      <c r="H48" s="225" t="s">
        <v>85</v>
      </c>
      <c r="I48" s="226"/>
      <c r="J48" s="225" t="s">
        <v>383</v>
      </c>
      <c r="K48" s="226"/>
      <c r="L48" s="225" t="s">
        <v>86</v>
      </c>
      <c r="M48" s="226"/>
      <c r="N48" s="231" t="s">
        <v>358</v>
      </c>
      <c r="O48" s="232"/>
      <c r="P48" s="228" t="s">
        <v>334</v>
      </c>
      <c r="Q48" s="249"/>
      <c r="R48" s="123">
        <v>5</v>
      </c>
      <c r="S48" s="124"/>
      <c r="T48" s="126">
        <v>1</v>
      </c>
      <c r="U48" s="126"/>
      <c r="V48" s="126">
        <v>0</v>
      </c>
      <c r="W48" s="126"/>
      <c r="X48" s="187">
        <f>R48*3+T48</f>
        <v>16</v>
      </c>
      <c r="Y48" s="187"/>
      <c r="Z48" s="126">
        <v>2</v>
      </c>
      <c r="AA48" s="139"/>
      <c r="AB48" s="126">
        <f>38+27</f>
        <v>65</v>
      </c>
      <c r="AC48" s="126"/>
      <c r="AD48" s="126">
        <f>36+36</f>
        <v>72</v>
      </c>
      <c r="AE48" s="126"/>
      <c r="AF48" s="126">
        <f>AB48-AD48</f>
        <v>-7</v>
      </c>
      <c r="AG48" s="139"/>
      <c r="AH48" s="45"/>
      <c r="AI48" s="45"/>
      <c r="AJ48" s="45"/>
    </row>
    <row r="49" spans="2:40" ht="20.100000000000001" customHeight="1" x14ac:dyDescent="0.4">
      <c r="B49" s="212"/>
      <c r="C49" s="213"/>
      <c r="D49" s="238"/>
      <c r="E49" s="217"/>
      <c r="F49" s="159"/>
      <c r="G49" s="114"/>
      <c r="H49" s="227"/>
      <c r="I49" s="227"/>
      <c r="J49" s="227"/>
      <c r="K49" s="227"/>
      <c r="L49" s="227"/>
      <c r="M49" s="227"/>
      <c r="N49" s="233"/>
      <c r="O49" s="233"/>
      <c r="P49" s="230"/>
      <c r="Q49" s="250"/>
      <c r="R49" s="123"/>
      <c r="S49" s="124"/>
      <c r="T49" s="126"/>
      <c r="U49" s="126"/>
      <c r="V49" s="126"/>
      <c r="W49" s="126"/>
      <c r="X49" s="187"/>
      <c r="Y49" s="187"/>
      <c r="Z49" s="126"/>
      <c r="AA49" s="139"/>
      <c r="AB49" s="126"/>
      <c r="AC49" s="126"/>
      <c r="AD49" s="126"/>
      <c r="AE49" s="126"/>
      <c r="AF49" s="126"/>
      <c r="AG49" s="139"/>
      <c r="AH49" s="45"/>
      <c r="AI49" s="45"/>
      <c r="AJ49" s="45"/>
    </row>
    <row r="50" spans="2:40" ht="20.100000000000001" customHeight="1" x14ac:dyDescent="0.4">
      <c r="B50" s="224" t="s">
        <v>8</v>
      </c>
      <c r="C50" s="213"/>
      <c r="D50" s="142" t="s">
        <v>419</v>
      </c>
      <c r="E50" s="120"/>
      <c r="F50" s="119" t="s">
        <v>87</v>
      </c>
      <c r="G50" s="120"/>
      <c r="H50" s="157"/>
      <c r="I50" s="158"/>
      <c r="J50" s="225" t="s">
        <v>332</v>
      </c>
      <c r="K50" s="226"/>
      <c r="L50" s="225" t="s">
        <v>88</v>
      </c>
      <c r="M50" s="226"/>
      <c r="N50" s="228" t="s">
        <v>363</v>
      </c>
      <c r="O50" s="229"/>
      <c r="P50" s="228" t="s">
        <v>339</v>
      </c>
      <c r="Q50" s="249"/>
      <c r="R50" s="123">
        <v>3</v>
      </c>
      <c r="S50" s="124"/>
      <c r="T50" s="126">
        <v>3</v>
      </c>
      <c r="U50" s="126"/>
      <c r="V50" s="126">
        <v>0</v>
      </c>
      <c r="W50" s="126"/>
      <c r="X50" s="126">
        <f t="shared" ref="X50" si="8">R50*3+T50</f>
        <v>12</v>
      </c>
      <c r="Y50" s="126"/>
      <c r="Z50" s="126">
        <v>4</v>
      </c>
      <c r="AA50" s="139"/>
      <c r="AB50" s="126"/>
      <c r="AC50" s="126"/>
      <c r="AD50" s="126"/>
      <c r="AE50" s="126"/>
      <c r="AF50" s="126"/>
      <c r="AG50" s="139"/>
      <c r="AH50" s="45"/>
      <c r="AI50" s="45"/>
      <c r="AJ50" s="45"/>
      <c r="AK50" s="45"/>
      <c r="AL50" s="45"/>
      <c r="AM50" s="45"/>
      <c r="AN50" s="45"/>
    </row>
    <row r="51" spans="2:40" ht="20.100000000000001" customHeight="1" x14ac:dyDescent="0.4">
      <c r="B51" s="212"/>
      <c r="C51" s="213"/>
      <c r="D51" s="143"/>
      <c r="E51" s="118"/>
      <c r="F51" s="117"/>
      <c r="G51" s="118"/>
      <c r="H51" s="159"/>
      <c r="I51" s="114"/>
      <c r="J51" s="227"/>
      <c r="K51" s="227"/>
      <c r="L51" s="227"/>
      <c r="M51" s="227"/>
      <c r="N51" s="230"/>
      <c r="O51" s="230"/>
      <c r="P51" s="230"/>
      <c r="Q51" s="250"/>
      <c r="R51" s="123"/>
      <c r="S51" s="124"/>
      <c r="T51" s="126"/>
      <c r="U51" s="126"/>
      <c r="V51" s="126"/>
      <c r="W51" s="126"/>
      <c r="X51" s="126"/>
      <c r="Y51" s="126"/>
      <c r="Z51" s="126"/>
      <c r="AA51" s="139"/>
      <c r="AB51" s="126"/>
      <c r="AC51" s="126"/>
      <c r="AD51" s="126"/>
      <c r="AE51" s="126"/>
      <c r="AF51" s="126"/>
      <c r="AG51" s="139"/>
      <c r="AH51" s="45"/>
      <c r="AI51" s="45"/>
      <c r="AJ51" s="45"/>
      <c r="AK51" s="45"/>
      <c r="AL51" s="45"/>
      <c r="AM51" s="45"/>
      <c r="AN51" s="45"/>
    </row>
    <row r="52" spans="2:40" ht="20.100000000000001" customHeight="1" x14ac:dyDescent="0.4">
      <c r="B52" s="224" t="s">
        <v>80</v>
      </c>
      <c r="C52" s="213"/>
      <c r="D52" s="142" t="s">
        <v>89</v>
      </c>
      <c r="E52" s="120"/>
      <c r="F52" s="119" t="s">
        <v>329</v>
      </c>
      <c r="G52" s="120"/>
      <c r="H52" s="119" t="s">
        <v>333</v>
      </c>
      <c r="I52" s="120"/>
      <c r="J52" s="148"/>
      <c r="K52" s="148"/>
      <c r="L52" s="225" t="s">
        <v>90</v>
      </c>
      <c r="M52" s="225"/>
      <c r="N52" s="228" t="s">
        <v>91</v>
      </c>
      <c r="O52" s="229"/>
      <c r="P52" s="228" t="s">
        <v>92</v>
      </c>
      <c r="Q52" s="249"/>
      <c r="R52" s="123">
        <v>2</v>
      </c>
      <c r="S52" s="124"/>
      <c r="T52" s="126">
        <v>4</v>
      </c>
      <c r="U52" s="126"/>
      <c r="V52" s="126">
        <v>0</v>
      </c>
      <c r="W52" s="126"/>
      <c r="X52" s="126">
        <f t="shared" ref="X52" si="9">R52*3+T52</f>
        <v>10</v>
      </c>
      <c r="Y52" s="126"/>
      <c r="Z52" s="126">
        <v>5</v>
      </c>
      <c r="AA52" s="139"/>
      <c r="AB52" s="126"/>
      <c r="AC52" s="126"/>
      <c r="AD52" s="126"/>
      <c r="AE52" s="126"/>
      <c r="AF52" s="126"/>
      <c r="AG52" s="139"/>
      <c r="AH52" s="45"/>
      <c r="AI52" s="45"/>
      <c r="AJ52" s="45"/>
      <c r="AM52" s="45"/>
      <c r="AN52" s="45"/>
    </row>
    <row r="53" spans="2:40" ht="20.100000000000001" customHeight="1" x14ac:dyDescent="0.4">
      <c r="B53" s="212"/>
      <c r="C53" s="213"/>
      <c r="D53" s="143"/>
      <c r="E53" s="118"/>
      <c r="F53" s="117"/>
      <c r="G53" s="118"/>
      <c r="H53" s="117"/>
      <c r="I53" s="118"/>
      <c r="J53" s="149"/>
      <c r="K53" s="149"/>
      <c r="L53" s="236"/>
      <c r="M53" s="236"/>
      <c r="N53" s="230"/>
      <c r="O53" s="230"/>
      <c r="P53" s="230"/>
      <c r="Q53" s="250"/>
      <c r="R53" s="123"/>
      <c r="S53" s="124"/>
      <c r="T53" s="126"/>
      <c r="U53" s="126"/>
      <c r="V53" s="126"/>
      <c r="W53" s="126"/>
      <c r="X53" s="126"/>
      <c r="Y53" s="126"/>
      <c r="Z53" s="126"/>
      <c r="AA53" s="139"/>
      <c r="AB53" s="126"/>
      <c r="AC53" s="126"/>
      <c r="AD53" s="126"/>
      <c r="AE53" s="126"/>
      <c r="AF53" s="126"/>
      <c r="AG53" s="139"/>
      <c r="AH53" s="45"/>
      <c r="AI53" s="45"/>
      <c r="AJ53" s="45"/>
      <c r="AL53" s="45"/>
      <c r="AM53" s="45"/>
      <c r="AN53" s="45"/>
    </row>
    <row r="54" spans="2:40" ht="20.100000000000001" customHeight="1" x14ac:dyDescent="0.4">
      <c r="B54" s="224" t="s">
        <v>9</v>
      </c>
      <c r="C54" s="213"/>
      <c r="D54" s="142" t="s">
        <v>93</v>
      </c>
      <c r="E54" s="150"/>
      <c r="F54" s="119" t="s">
        <v>94</v>
      </c>
      <c r="G54" s="120"/>
      <c r="H54" s="119" t="s">
        <v>95</v>
      </c>
      <c r="I54" s="120"/>
      <c r="J54" s="225" t="s">
        <v>96</v>
      </c>
      <c r="K54" s="226"/>
      <c r="L54" s="148"/>
      <c r="M54" s="148"/>
      <c r="N54" s="228" t="s">
        <v>385</v>
      </c>
      <c r="O54" s="229"/>
      <c r="P54" s="228" t="s">
        <v>388</v>
      </c>
      <c r="Q54" s="249"/>
      <c r="R54" s="123">
        <v>0</v>
      </c>
      <c r="S54" s="124"/>
      <c r="T54" s="126">
        <v>6</v>
      </c>
      <c r="U54" s="126"/>
      <c r="V54" s="126">
        <v>0</v>
      </c>
      <c r="W54" s="126"/>
      <c r="X54" s="126">
        <f t="shared" ref="X54" si="10">R54*3+T54</f>
        <v>6</v>
      </c>
      <c r="Y54" s="126"/>
      <c r="Z54" s="126">
        <v>7</v>
      </c>
      <c r="AA54" s="139"/>
      <c r="AB54" s="126"/>
      <c r="AC54" s="126"/>
      <c r="AD54" s="126"/>
      <c r="AE54" s="126"/>
      <c r="AF54" s="126"/>
      <c r="AG54" s="139"/>
      <c r="AL54" s="45"/>
      <c r="AM54" s="45"/>
      <c r="AN54" s="45"/>
    </row>
    <row r="55" spans="2:40" ht="20.100000000000001" customHeight="1" x14ac:dyDescent="0.4">
      <c r="B55" s="212"/>
      <c r="C55" s="213"/>
      <c r="D55" s="188"/>
      <c r="E55" s="152"/>
      <c r="F55" s="117"/>
      <c r="G55" s="118"/>
      <c r="H55" s="117"/>
      <c r="I55" s="118"/>
      <c r="J55" s="227"/>
      <c r="K55" s="227"/>
      <c r="L55" s="242"/>
      <c r="M55" s="242"/>
      <c r="N55" s="230"/>
      <c r="O55" s="230"/>
      <c r="P55" s="230"/>
      <c r="Q55" s="250"/>
      <c r="R55" s="123"/>
      <c r="S55" s="124"/>
      <c r="T55" s="126"/>
      <c r="U55" s="126"/>
      <c r="V55" s="126"/>
      <c r="W55" s="126"/>
      <c r="X55" s="126"/>
      <c r="Y55" s="126"/>
      <c r="Z55" s="126"/>
      <c r="AA55" s="139"/>
      <c r="AB55" s="126"/>
      <c r="AC55" s="126"/>
      <c r="AD55" s="126"/>
      <c r="AE55" s="126"/>
      <c r="AF55" s="126"/>
      <c r="AG55" s="139"/>
    </row>
    <row r="56" spans="2:40" ht="20.100000000000001" customHeight="1" x14ac:dyDescent="0.4">
      <c r="B56" s="224" t="s">
        <v>35</v>
      </c>
      <c r="C56" s="213"/>
      <c r="D56" s="237" t="s">
        <v>97</v>
      </c>
      <c r="E56" s="176"/>
      <c r="F56" s="175" t="s">
        <v>359</v>
      </c>
      <c r="G56" s="239"/>
      <c r="H56" s="119" t="s">
        <v>362</v>
      </c>
      <c r="I56" s="150"/>
      <c r="J56" s="225" t="s">
        <v>98</v>
      </c>
      <c r="K56" s="226"/>
      <c r="L56" s="225" t="s">
        <v>384</v>
      </c>
      <c r="M56" s="226"/>
      <c r="N56" s="148"/>
      <c r="O56" s="148"/>
      <c r="P56" s="228" t="s">
        <v>99</v>
      </c>
      <c r="Q56" s="249"/>
      <c r="R56" s="243">
        <v>5</v>
      </c>
      <c r="S56" s="244"/>
      <c r="T56" s="234">
        <v>1</v>
      </c>
      <c r="U56" s="234"/>
      <c r="V56" s="234">
        <v>0</v>
      </c>
      <c r="W56" s="234"/>
      <c r="X56" s="248">
        <f t="shared" ref="X56" si="11">R56*3+T56</f>
        <v>16</v>
      </c>
      <c r="Y56" s="248"/>
      <c r="Z56" s="234">
        <v>3</v>
      </c>
      <c r="AA56" s="235"/>
      <c r="AB56" s="234">
        <f>31+36</f>
        <v>67</v>
      </c>
      <c r="AC56" s="234"/>
      <c r="AD56" s="234">
        <f>51+27</f>
        <v>78</v>
      </c>
      <c r="AE56" s="234"/>
      <c r="AF56" s="234">
        <f>AB56-AD56</f>
        <v>-11</v>
      </c>
      <c r="AG56" s="235"/>
    </row>
    <row r="57" spans="2:40" ht="20.100000000000001" customHeight="1" x14ac:dyDescent="0.4">
      <c r="B57" s="212"/>
      <c r="C57" s="213"/>
      <c r="D57" s="238"/>
      <c r="E57" s="217"/>
      <c r="F57" s="240"/>
      <c r="G57" s="241"/>
      <c r="H57" s="151"/>
      <c r="I57" s="152"/>
      <c r="J57" s="227"/>
      <c r="K57" s="227"/>
      <c r="L57" s="227"/>
      <c r="M57" s="227"/>
      <c r="N57" s="242"/>
      <c r="O57" s="242"/>
      <c r="P57" s="230"/>
      <c r="Q57" s="250"/>
      <c r="R57" s="121"/>
      <c r="S57" s="122"/>
      <c r="T57" s="125"/>
      <c r="U57" s="125"/>
      <c r="V57" s="125"/>
      <c r="W57" s="125"/>
      <c r="X57" s="223"/>
      <c r="Y57" s="223"/>
      <c r="Z57" s="125"/>
      <c r="AA57" s="161"/>
      <c r="AB57" s="125"/>
      <c r="AC57" s="125"/>
      <c r="AD57" s="125"/>
      <c r="AE57" s="125"/>
      <c r="AF57" s="125"/>
      <c r="AG57" s="161"/>
    </row>
    <row r="58" spans="2:40" ht="20.100000000000001" customHeight="1" x14ac:dyDescent="0.4">
      <c r="B58" s="224" t="s">
        <v>30</v>
      </c>
      <c r="C58" s="213"/>
      <c r="D58" s="142" t="s">
        <v>100</v>
      </c>
      <c r="E58" s="120"/>
      <c r="F58" s="119" t="s">
        <v>335</v>
      </c>
      <c r="G58" s="150"/>
      <c r="H58" s="119" t="s">
        <v>338</v>
      </c>
      <c r="I58" s="150"/>
      <c r="J58" s="253" t="s">
        <v>101</v>
      </c>
      <c r="K58" s="254"/>
      <c r="L58" s="253" t="s">
        <v>389</v>
      </c>
      <c r="M58" s="254"/>
      <c r="N58" s="153" t="s">
        <v>102</v>
      </c>
      <c r="O58" s="245"/>
      <c r="P58" s="179"/>
      <c r="Q58" s="260"/>
      <c r="R58" s="201">
        <v>1</v>
      </c>
      <c r="S58" s="202"/>
      <c r="T58" s="162">
        <v>5</v>
      </c>
      <c r="U58" s="162"/>
      <c r="V58" s="162">
        <v>0</v>
      </c>
      <c r="W58" s="162"/>
      <c r="X58" s="162">
        <f t="shared" ref="X58" si="12">R58*3+T58</f>
        <v>8</v>
      </c>
      <c r="Y58" s="162"/>
      <c r="Z58" s="162">
        <v>6</v>
      </c>
      <c r="AA58" s="166"/>
      <c r="AB58" s="162"/>
      <c r="AC58" s="162"/>
      <c r="AD58" s="162"/>
      <c r="AE58" s="162"/>
      <c r="AF58" s="162"/>
      <c r="AG58" s="166"/>
    </row>
    <row r="59" spans="2:40" ht="20.100000000000001" customHeight="1" thickBot="1" x14ac:dyDescent="0.45">
      <c r="B59" s="251"/>
      <c r="C59" s="252"/>
      <c r="D59" s="170"/>
      <c r="E59" s="171"/>
      <c r="F59" s="172"/>
      <c r="G59" s="173"/>
      <c r="H59" s="172"/>
      <c r="I59" s="173"/>
      <c r="J59" s="174"/>
      <c r="K59" s="171"/>
      <c r="L59" s="174"/>
      <c r="M59" s="171"/>
      <c r="N59" s="246"/>
      <c r="O59" s="247"/>
      <c r="P59" s="261"/>
      <c r="Q59" s="262"/>
      <c r="R59" s="203"/>
      <c r="S59" s="204"/>
      <c r="T59" s="163"/>
      <c r="U59" s="163"/>
      <c r="V59" s="163"/>
      <c r="W59" s="163"/>
      <c r="X59" s="163"/>
      <c r="Y59" s="163"/>
      <c r="Z59" s="163"/>
      <c r="AA59" s="167"/>
      <c r="AB59" s="163"/>
      <c r="AC59" s="163"/>
      <c r="AD59" s="163"/>
      <c r="AE59" s="163"/>
      <c r="AF59" s="163"/>
      <c r="AG59" s="167"/>
    </row>
    <row r="60" spans="2:40" ht="20.100000000000001" customHeight="1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40" ht="20.100000000000001" customHeight="1" thickBot="1" x14ac:dyDescent="0.45">
      <c r="B61" s="45" t="s">
        <v>103</v>
      </c>
    </row>
    <row r="62" spans="2:40" ht="20.100000000000001" customHeight="1" x14ac:dyDescent="0.4">
      <c r="B62" s="91"/>
      <c r="C62" s="92"/>
      <c r="D62" s="95" t="s">
        <v>104</v>
      </c>
      <c r="E62" s="96"/>
      <c r="F62" s="99" t="s">
        <v>42</v>
      </c>
      <c r="G62" s="96"/>
      <c r="H62" s="99" t="s">
        <v>14</v>
      </c>
      <c r="I62" s="96"/>
      <c r="J62" s="101" t="s">
        <v>105</v>
      </c>
      <c r="K62" s="102"/>
      <c r="L62" s="127" t="s">
        <v>15</v>
      </c>
      <c r="M62" s="128"/>
      <c r="N62" s="131" t="s">
        <v>106</v>
      </c>
      <c r="O62" s="132"/>
      <c r="P62" s="135" t="s">
        <v>48</v>
      </c>
      <c r="Q62" s="136"/>
      <c r="R62" s="104" t="s">
        <v>49</v>
      </c>
      <c r="S62" s="104"/>
      <c r="T62" s="104" t="s">
        <v>50</v>
      </c>
      <c r="U62" s="104"/>
      <c r="V62" s="104" t="s">
        <v>51</v>
      </c>
      <c r="W62" s="104"/>
      <c r="X62" s="104" t="s">
        <v>52</v>
      </c>
      <c r="Y62" s="105"/>
    </row>
    <row r="63" spans="2:40" ht="20.100000000000001" customHeight="1" thickBot="1" x14ac:dyDescent="0.45">
      <c r="B63" s="93"/>
      <c r="C63" s="94"/>
      <c r="D63" s="97"/>
      <c r="E63" s="98"/>
      <c r="F63" s="100"/>
      <c r="G63" s="98"/>
      <c r="H63" s="100"/>
      <c r="I63" s="98"/>
      <c r="J63" s="103"/>
      <c r="K63" s="103"/>
      <c r="L63" s="129"/>
      <c r="M63" s="130"/>
      <c r="N63" s="133"/>
      <c r="O63" s="134"/>
      <c r="P63" s="137"/>
      <c r="Q63" s="138"/>
      <c r="R63" s="106"/>
      <c r="S63" s="106"/>
      <c r="T63" s="106"/>
      <c r="U63" s="106"/>
      <c r="V63" s="106"/>
      <c r="W63" s="106"/>
      <c r="X63" s="106"/>
      <c r="Y63" s="107"/>
    </row>
    <row r="64" spans="2:40" ht="20.100000000000001" customHeight="1" thickTop="1" x14ac:dyDescent="0.4">
      <c r="B64" s="108" t="s">
        <v>104</v>
      </c>
      <c r="C64" s="109"/>
      <c r="D64" s="111"/>
      <c r="E64" s="112"/>
      <c r="F64" s="115" t="s">
        <v>107</v>
      </c>
      <c r="G64" s="116"/>
      <c r="H64" s="209" t="s">
        <v>108</v>
      </c>
      <c r="I64" s="116"/>
      <c r="J64" s="119" t="s">
        <v>109</v>
      </c>
      <c r="K64" s="120"/>
      <c r="L64" s="115" t="s">
        <v>110</v>
      </c>
      <c r="M64" s="205"/>
      <c r="N64" s="115" t="s">
        <v>364</v>
      </c>
      <c r="O64" s="116"/>
      <c r="P64" s="121">
        <v>3</v>
      </c>
      <c r="Q64" s="122"/>
      <c r="R64" s="125">
        <v>2</v>
      </c>
      <c r="S64" s="125"/>
      <c r="T64" s="125">
        <v>0</v>
      </c>
      <c r="U64" s="125"/>
      <c r="V64" s="125">
        <f>P64*3+R64</f>
        <v>11</v>
      </c>
      <c r="W64" s="125"/>
      <c r="X64" s="125">
        <v>3</v>
      </c>
      <c r="Y64" s="161"/>
    </row>
    <row r="65" spans="2:50" ht="20.100000000000001" customHeight="1" x14ac:dyDescent="0.4">
      <c r="B65" s="110"/>
      <c r="C65" s="109"/>
      <c r="D65" s="113"/>
      <c r="E65" s="114"/>
      <c r="F65" s="117"/>
      <c r="G65" s="118"/>
      <c r="H65" s="117"/>
      <c r="I65" s="118"/>
      <c r="J65" s="117"/>
      <c r="K65" s="118"/>
      <c r="L65" s="151"/>
      <c r="M65" s="152"/>
      <c r="N65" s="117"/>
      <c r="O65" s="118"/>
      <c r="P65" s="123"/>
      <c r="Q65" s="124"/>
      <c r="R65" s="126"/>
      <c r="S65" s="126"/>
      <c r="T65" s="126"/>
      <c r="U65" s="126"/>
      <c r="V65" s="126"/>
      <c r="W65" s="126"/>
      <c r="X65" s="126"/>
      <c r="Y65" s="139"/>
    </row>
    <row r="66" spans="2:50" ht="20.100000000000001" customHeight="1" x14ac:dyDescent="0.4">
      <c r="B66" s="140" t="s">
        <v>42</v>
      </c>
      <c r="C66" s="141"/>
      <c r="D66" s="142" t="s">
        <v>111</v>
      </c>
      <c r="E66" s="120"/>
      <c r="F66" s="157"/>
      <c r="G66" s="158"/>
      <c r="H66" s="119" t="s">
        <v>372</v>
      </c>
      <c r="I66" s="120"/>
      <c r="J66" s="119" t="s">
        <v>112</v>
      </c>
      <c r="K66" s="120"/>
      <c r="L66" s="119" t="s">
        <v>113</v>
      </c>
      <c r="M66" s="120"/>
      <c r="N66" s="153" t="s">
        <v>114</v>
      </c>
      <c r="O66" s="154"/>
      <c r="P66" s="123">
        <v>5</v>
      </c>
      <c r="Q66" s="124"/>
      <c r="R66" s="126">
        <v>0</v>
      </c>
      <c r="S66" s="126"/>
      <c r="T66" s="126">
        <v>0</v>
      </c>
      <c r="U66" s="126"/>
      <c r="V66" s="126">
        <f>P66*3+R66</f>
        <v>15</v>
      </c>
      <c r="W66" s="126"/>
      <c r="X66" s="126">
        <v>1</v>
      </c>
      <c r="Y66" s="139"/>
    </row>
    <row r="67" spans="2:50" ht="20.100000000000001" customHeight="1" x14ac:dyDescent="0.4">
      <c r="B67" s="110"/>
      <c r="C67" s="109"/>
      <c r="D67" s="143"/>
      <c r="E67" s="118"/>
      <c r="F67" s="159"/>
      <c r="G67" s="114"/>
      <c r="H67" s="117"/>
      <c r="I67" s="118"/>
      <c r="J67" s="117"/>
      <c r="K67" s="118"/>
      <c r="L67" s="117"/>
      <c r="M67" s="118"/>
      <c r="N67" s="155"/>
      <c r="O67" s="156"/>
      <c r="P67" s="123"/>
      <c r="Q67" s="124"/>
      <c r="R67" s="126"/>
      <c r="S67" s="126"/>
      <c r="T67" s="126"/>
      <c r="U67" s="126"/>
      <c r="V67" s="126"/>
      <c r="W67" s="126"/>
      <c r="X67" s="126"/>
      <c r="Y67" s="139"/>
    </row>
    <row r="68" spans="2:50" ht="20.100000000000001" customHeight="1" x14ac:dyDescent="0.4">
      <c r="B68" s="140" t="s">
        <v>14</v>
      </c>
      <c r="C68" s="141"/>
      <c r="D68" s="142" t="s">
        <v>115</v>
      </c>
      <c r="E68" s="120"/>
      <c r="F68" s="119" t="s">
        <v>373</v>
      </c>
      <c r="G68" s="120"/>
      <c r="H68" s="157"/>
      <c r="I68" s="158"/>
      <c r="J68" s="119" t="s">
        <v>116</v>
      </c>
      <c r="K68" s="120"/>
      <c r="L68" s="119" t="s">
        <v>110</v>
      </c>
      <c r="M68" s="120"/>
      <c r="N68" s="153" t="s">
        <v>117</v>
      </c>
      <c r="O68" s="154"/>
      <c r="P68" s="123">
        <v>4</v>
      </c>
      <c r="Q68" s="124"/>
      <c r="R68" s="126">
        <v>1</v>
      </c>
      <c r="S68" s="126"/>
      <c r="T68" s="126">
        <v>0</v>
      </c>
      <c r="U68" s="126"/>
      <c r="V68" s="126">
        <f t="shared" ref="V68" si="13">P68*3+R68</f>
        <v>13</v>
      </c>
      <c r="W68" s="126"/>
      <c r="X68" s="126">
        <v>2</v>
      </c>
      <c r="Y68" s="139"/>
    </row>
    <row r="69" spans="2:50" ht="20.100000000000001" customHeight="1" x14ac:dyDescent="0.4">
      <c r="B69" s="110"/>
      <c r="C69" s="109"/>
      <c r="D69" s="143"/>
      <c r="E69" s="118"/>
      <c r="F69" s="117"/>
      <c r="G69" s="118"/>
      <c r="H69" s="159"/>
      <c r="I69" s="114"/>
      <c r="J69" s="117"/>
      <c r="K69" s="118"/>
      <c r="L69" s="117"/>
      <c r="M69" s="118"/>
      <c r="N69" s="155"/>
      <c r="O69" s="156"/>
      <c r="P69" s="123"/>
      <c r="Q69" s="124"/>
      <c r="R69" s="126"/>
      <c r="S69" s="126"/>
      <c r="T69" s="126"/>
      <c r="U69" s="126"/>
      <c r="V69" s="126"/>
      <c r="W69" s="126"/>
      <c r="X69" s="126"/>
      <c r="Y69" s="139"/>
    </row>
    <row r="70" spans="2:50" ht="20.100000000000001" customHeight="1" x14ac:dyDescent="0.4">
      <c r="B70" s="140" t="s">
        <v>105</v>
      </c>
      <c r="C70" s="141"/>
      <c r="D70" s="142" t="s">
        <v>118</v>
      </c>
      <c r="E70" s="120"/>
      <c r="F70" s="119" t="s">
        <v>119</v>
      </c>
      <c r="G70" s="120"/>
      <c r="H70" s="119" t="s">
        <v>120</v>
      </c>
      <c r="I70" s="120"/>
      <c r="J70" s="148"/>
      <c r="K70" s="148"/>
      <c r="L70" s="119" t="s">
        <v>121</v>
      </c>
      <c r="M70" s="150"/>
      <c r="N70" s="153" t="s">
        <v>374</v>
      </c>
      <c r="O70" s="154"/>
      <c r="P70" s="123">
        <v>2</v>
      </c>
      <c r="Q70" s="124"/>
      <c r="R70" s="126">
        <v>3</v>
      </c>
      <c r="S70" s="126"/>
      <c r="T70" s="126">
        <v>0</v>
      </c>
      <c r="U70" s="126"/>
      <c r="V70" s="126">
        <f t="shared" ref="V70" si="14">P70*3+R70</f>
        <v>9</v>
      </c>
      <c r="W70" s="126"/>
      <c r="X70" s="126">
        <v>4</v>
      </c>
      <c r="Y70" s="139"/>
    </row>
    <row r="71" spans="2:50" ht="20.100000000000001" customHeight="1" x14ac:dyDescent="0.4">
      <c r="B71" s="110"/>
      <c r="C71" s="109"/>
      <c r="D71" s="143"/>
      <c r="E71" s="118"/>
      <c r="F71" s="117"/>
      <c r="G71" s="118"/>
      <c r="H71" s="117"/>
      <c r="I71" s="118"/>
      <c r="J71" s="149"/>
      <c r="K71" s="149"/>
      <c r="L71" s="151"/>
      <c r="M71" s="152"/>
      <c r="N71" s="155"/>
      <c r="O71" s="156"/>
      <c r="P71" s="123"/>
      <c r="Q71" s="124"/>
      <c r="R71" s="126"/>
      <c r="S71" s="126"/>
      <c r="T71" s="126"/>
      <c r="U71" s="126"/>
      <c r="V71" s="126"/>
      <c r="W71" s="126"/>
      <c r="X71" s="126"/>
      <c r="Y71" s="139"/>
    </row>
    <row r="72" spans="2:50" ht="20.100000000000001" customHeight="1" x14ac:dyDescent="0.4">
      <c r="B72" s="140" t="s">
        <v>15</v>
      </c>
      <c r="C72" s="141"/>
      <c r="D72" s="142" t="s">
        <v>122</v>
      </c>
      <c r="E72" s="150"/>
      <c r="F72" s="119" t="s">
        <v>123</v>
      </c>
      <c r="G72" s="120"/>
      <c r="H72" s="119" t="s">
        <v>122</v>
      </c>
      <c r="I72" s="120"/>
      <c r="J72" s="119" t="s">
        <v>124</v>
      </c>
      <c r="K72" s="120"/>
      <c r="L72" s="179"/>
      <c r="M72" s="180"/>
      <c r="N72" s="153" t="s">
        <v>125</v>
      </c>
      <c r="O72" s="154"/>
      <c r="P72" s="123">
        <v>0</v>
      </c>
      <c r="Q72" s="124"/>
      <c r="R72" s="126">
        <v>3</v>
      </c>
      <c r="S72" s="126"/>
      <c r="T72" s="126">
        <v>2</v>
      </c>
      <c r="U72" s="126"/>
      <c r="V72" s="126">
        <f t="shared" ref="V72" si="15">P72*3+R72</f>
        <v>3</v>
      </c>
      <c r="W72" s="126"/>
      <c r="X72" s="126">
        <v>6</v>
      </c>
      <c r="Y72" s="139"/>
    </row>
    <row r="73" spans="2:50" ht="20.100000000000001" customHeight="1" x14ac:dyDescent="0.4">
      <c r="B73" s="110"/>
      <c r="C73" s="109"/>
      <c r="D73" s="188"/>
      <c r="E73" s="152"/>
      <c r="F73" s="117"/>
      <c r="G73" s="118"/>
      <c r="H73" s="117"/>
      <c r="I73" s="118"/>
      <c r="J73" s="117"/>
      <c r="K73" s="118"/>
      <c r="L73" s="181"/>
      <c r="M73" s="182"/>
      <c r="N73" s="155"/>
      <c r="O73" s="156"/>
      <c r="P73" s="123"/>
      <c r="Q73" s="124"/>
      <c r="R73" s="126"/>
      <c r="S73" s="126"/>
      <c r="T73" s="126"/>
      <c r="U73" s="126"/>
      <c r="V73" s="126"/>
      <c r="W73" s="126"/>
      <c r="X73" s="126"/>
      <c r="Y73" s="139"/>
    </row>
    <row r="74" spans="2:50" ht="20.100000000000001" customHeight="1" x14ac:dyDescent="0.4">
      <c r="B74" s="140" t="s">
        <v>106</v>
      </c>
      <c r="C74" s="141"/>
      <c r="D74" s="142" t="s">
        <v>365</v>
      </c>
      <c r="E74" s="120"/>
      <c r="F74" s="119" t="s">
        <v>126</v>
      </c>
      <c r="G74" s="150"/>
      <c r="H74" s="119" t="s">
        <v>127</v>
      </c>
      <c r="I74" s="150"/>
      <c r="J74" s="119" t="s">
        <v>128</v>
      </c>
      <c r="K74" s="120"/>
      <c r="L74" s="119" t="s">
        <v>129</v>
      </c>
      <c r="M74" s="120"/>
      <c r="N74" s="197"/>
      <c r="O74" s="198"/>
      <c r="P74" s="201">
        <v>1</v>
      </c>
      <c r="Q74" s="202"/>
      <c r="R74" s="162">
        <v>4</v>
      </c>
      <c r="S74" s="162"/>
      <c r="T74" s="162">
        <v>0</v>
      </c>
      <c r="U74" s="162"/>
      <c r="V74" s="162">
        <f t="shared" ref="V74" si="16">P74*3+R74</f>
        <v>7</v>
      </c>
      <c r="W74" s="162"/>
      <c r="X74" s="162">
        <v>5</v>
      </c>
      <c r="Y74" s="166"/>
    </row>
    <row r="75" spans="2:50" ht="20.100000000000001" customHeight="1" thickBot="1" x14ac:dyDescent="0.45">
      <c r="B75" s="168"/>
      <c r="C75" s="169"/>
      <c r="D75" s="170"/>
      <c r="E75" s="171"/>
      <c r="F75" s="172"/>
      <c r="G75" s="173"/>
      <c r="H75" s="172"/>
      <c r="I75" s="173"/>
      <c r="J75" s="174"/>
      <c r="K75" s="171"/>
      <c r="L75" s="174"/>
      <c r="M75" s="171"/>
      <c r="N75" s="199"/>
      <c r="O75" s="200"/>
      <c r="P75" s="203"/>
      <c r="Q75" s="204"/>
      <c r="R75" s="163"/>
      <c r="S75" s="163"/>
      <c r="T75" s="163"/>
      <c r="U75" s="163"/>
      <c r="V75" s="163"/>
      <c r="W75" s="163"/>
      <c r="X75" s="163"/>
      <c r="Y75" s="167"/>
    </row>
    <row r="76" spans="2:50" ht="20.100000000000001" customHeight="1" x14ac:dyDescent="0.4">
      <c r="B76" s="29"/>
      <c r="C76" s="29"/>
      <c r="D76" s="51"/>
      <c r="E76" s="51"/>
      <c r="F76" s="30"/>
      <c r="G76" s="30"/>
      <c r="H76" s="30"/>
      <c r="I76" s="30"/>
      <c r="J76" s="51"/>
      <c r="K76" s="51"/>
      <c r="L76" s="51"/>
      <c r="M76" s="51"/>
      <c r="N76" s="31"/>
      <c r="O76" s="31"/>
      <c r="P76" s="50"/>
      <c r="Q76" s="50"/>
      <c r="R76" s="50"/>
      <c r="S76" s="50"/>
      <c r="T76" s="50"/>
      <c r="U76" s="50"/>
      <c r="V76" s="50"/>
      <c r="W76" s="50"/>
      <c r="X76" s="50"/>
      <c r="Y76" s="50"/>
      <c r="AA76" s="29"/>
      <c r="AB76" s="29"/>
      <c r="AC76" s="51"/>
      <c r="AD76" s="51"/>
      <c r="AE76" s="30"/>
      <c r="AF76" s="30"/>
      <c r="AG76" s="30"/>
      <c r="AH76" s="30"/>
      <c r="AI76" s="51"/>
      <c r="AJ76" s="51"/>
      <c r="AK76" s="51"/>
      <c r="AL76" s="51"/>
      <c r="AM76" s="31"/>
      <c r="AN76" s="31"/>
      <c r="AO76" s="50"/>
      <c r="AP76" s="50"/>
      <c r="AQ76" s="50"/>
      <c r="AR76" s="50"/>
      <c r="AS76" s="50"/>
      <c r="AT76" s="50"/>
      <c r="AU76" s="50"/>
      <c r="AV76" s="50"/>
      <c r="AW76" s="50"/>
      <c r="AX76" s="50"/>
    </row>
    <row r="77" spans="2:50" ht="20.100000000000001" customHeight="1" thickBot="1" x14ac:dyDescent="0.45">
      <c r="B77" s="45" t="s">
        <v>130</v>
      </c>
      <c r="AA77" s="29"/>
      <c r="AB77" s="29"/>
      <c r="AC77" s="51"/>
      <c r="AD77" s="51"/>
      <c r="AE77" s="30"/>
      <c r="AF77" s="30"/>
      <c r="AG77" s="30"/>
      <c r="AH77" s="30"/>
      <c r="AI77" s="51"/>
      <c r="AJ77" s="51"/>
      <c r="AK77" s="51"/>
      <c r="AL77" s="51"/>
      <c r="AM77" s="31"/>
      <c r="AN77" s="31"/>
      <c r="AO77" s="50"/>
      <c r="AP77" s="50"/>
      <c r="AQ77" s="50"/>
      <c r="AR77" s="50"/>
      <c r="AS77" s="50"/>
      <c r="AT77" s="50"/>
      <c r="AU77" s="50"/>
      <c r="AV77" s="50"/>
      <c r="AW77" s="50"/>
      <c r="AX77" s="50"/>
    </row>
    <row r="78" spans="2:50" ht="20.100000000000001" customHeight="1" x14ac:dyDescent="0.4">
      <c r="B78" s="91"/>
      <c r="C78" s="92"/>
      <c r="D78" s="95" t="s">
        <v>18</v>
      </c>
      <c r="E78" s="96"/>
      <c r="F78" s="99" t="s">
        <v>23</v>
      </c>
      <c r="G78" s="96"/>
      <c r="H78" s="99" t="s">
        <v>19</v>
      </c>
      <c r="I78" s="96"/>
      <c r="J78" s="101" t="s">
        <v>24</v>
      </c>
      <c r="K78" s="102"/>
      <c r="L78" s="127" t="s">
        <v>39</v>
      </c>
      <c r="M78" s="128"/>
      <c r="N78" s="131" t="s">
        <v>25</v>
      </c>
      <c r="O78" s="132"/>
      <c r="P78" s="135" t="s">
        <v>48</v>
      </c>
      <c r="Q78" s="136"/>
      <c r="R78" s="104" t="s">
        <v>49</v>
      </c>
      <c r="S78" s="104"/>
      <c r="T78" s="104" t="s">
        <v>50</v>
      </c>
      <c r="U78" s="104"/>
      <c r="V78" s="104" t="s">
        <v>51</v>
      </c>
      <c r="W78" s="104"/>
      <c r="X78" s="104" t="s">
        <v>52</v>
      </c>
      <c r="Y78" s="105"/>
      <c r="AA78" s="29"/>
      <c r="AB78" s="29"/>
      <c r="AC78" s="51"/>
      <c r="AD78" s="51"/>
      <c r="AE78" s="30"/>
      <c r="AF78" s="30"/>
      <c r="AG78" s="30"/>
      <c r="AH78" s="30"/>
      <c r="AI78" s="51"/>
      <c r="AJ78" s="51"/>
      <c r="AK78" s="51"/>
      <c r="AL78" s="51"/>
      <c r="AM78" s="31"/>
      <c r="AN78" s="31"/>
      <c r="AO78" s="50"/>
      <c r="AP78" s="50"/>
      <c r="AQ78" s="50"/>
      <c r="AR78" s="50"/>
      <c r="AS78" s="50"/>
      <c r="AT78" s="50"/>
      <c r="AU78" s="50"/>
      <c r="AV78" s="50"/>
      <c r="AW78" s="50"/>
      <c r="AX78" s="50"/>
    </row>
    <row r="79" spans="2:50" ht="20.100000000000001" customHeight="1" thickBot="1" x14ac:dyDescent="0.45">
      <c r="B79" s="93"/>
      <c r="C79" s="94"/>
      <c r="D79" s="97"/>
      <c r="E79" s="98"/>
      <c r="F79" s="100"/>
      <c r="G79" s="98"/>
      <c r="H79" s="100"/>
      <c r="I79" s="98"/>
      <c r="J79" s="103"/>
      <c r="K79" s="103"/>
      <c r="L79" s="129"/>
      <c r="M79" s="130"/>
      <c r="N79" s="133"/>
      <c r="O79" s="134"/>
      <c r="P79" s="137"/>
      <c r="Q79" s="138"/>
      <c r="R79" s="106"/>
      <c r="S79" s="106"/>
      <c r="T79" s="106"/>
      <c r="U79" s="106"/>
      <c r="V79" s="106"/>
      <c r="W79" s="106"/>
      <c r="X79" s="106"/>
      <c r="Y79" s="107"/>
      <c r="AA79" s="29"/>
      <c r="AB79" s="29"/>
      <c r="AC79" s="51"/>
      <c r="AD79" s="51"/>
      <c r="AE79" s="30"/>
      <c r="AF79" s="30"/>
      <c r="AG79" s="30"/>
      <c r="AH79" s="30"/>
      <c r="AI79" s="51"/>
      <c r="AJ79" s="51"/>
      <c r="AK79" s="51"/>
      <c r="AL79" s="51"/>
      <c r="AM79" s="31"/>
      <c r="AN79" s="31"/>
      <c r="AO79" s="50"/>
      <c r="AP79" s="50"/>
      <c r="AQ79" s="50"/>
      <c r="AR79" s="50"/>
      <c r="AS79" s="50"/>
      <c r="AT79" s="50"/>
      <c r="AU79" s="50"/>
      <c r="AV79" s="50"/>
      <c r="AW79" s="50"/>
      <c r="AX79" s="50"/>
    </row>
    <row r="80" spans="2:50" ht="20.100000000000001" customHeight="1" thickTop="1" x14ac:dyDescent="0.4">
      <c r="B80" s="108" t="s">
        <v>18</v>
      </c>
      <c r="C80" s="109"/>
      <c r="D80" s="111"/>
      <c r="E80" s="112"/>
      <c r="F80" s="115" t="s">
        <v>131</v>
      </c>
      <c r="G80" s="116"/>
      <c r="H80" s="115" t="s">
        <v>346</v>
      </c>
      <c r="I80" s="116"/>
      <c r="J80" s="119" t="s">
        <v>415</v>
      </c>
      <c r="K80" s="120"/>
      <c r="L80" s="115" t="s">
        <v>132</v>
      </c>
      <c r="M80" s="205"/>
      <c r="N80" s="115" t="s">
        <v>410</v>
      </c>
      <c r="O80" s="116"/>
      <c r="P80" s="121">
        <v>1</v>
      </c>
      <c r="Q80" s="122"/>
      <c r="R80" s="125">
        <v>4</v>
      </c>
      <c r="S80" s="125"/>
      <c r="T80" s="125">
        <v>0</v>
      </c>
      <c r="U80" s="125"/>
      <c r="V80" s="125">
        <f>P80*3+R80</f>
        <v>7</v>
      </c>
      <c r="W80" s="125"/>
      <c r="X80" s="125">
        <v>5</v>
      </c>
      <c r="Y80" s="161"/>
      <c r="AA80" s="29"/>
      <c r="AB80" s="29"/>
      <c r="AC80" s="51"/>
      <c r="AD80" s="51"/>
      <c r="AE80" s="30"/>
      <c r="AF80" s="30"/>
      <c r="AG80" s="30"/>
      <c r="AH80" s="30"/>
      <c r="AI80" s="51"/>
      <c r="AJ80" s="51"/>
      <c r="AK80" s="51"/>
      <c r="AL80" s="51"/>
      <c r="AM80" s="31"/>
      <c r="AN80" s="31"/>
      <c r="AO80" s="50"/>
      <c r="AP80" s="50"/>
      <c r="AQ80" s="50"/>
      <c r="AR80" s="50"/>
      <c r="AS80" s="50"/>
      <c r="AT80" s="50"/>
      <c r="AU80" s="50"/>
      <c r="AV80" s="50"/>
      <c r="AW80" s="50"/>
      <c r="AX80" s="50"/>
    </row>
    <row r="81" spans="2:50" ht="20.100000000000001" customHeight="1" x14ac:dyDescent="0.4">
      <c r="B81" s="110"/>
      <c r="C81" s="109"/>
      <c r="D81" s="113"/>
      <c r="E81" s="114"/>
      <c r="F81" s="117"/>
      <c r="G81" s="118"/>
      <c r="H81" s="117"/>
      <c r="I81" s="118"/>
      <c r="J81" s="117"/>
      <c r="K81" s="118"/>
      <c r="L81" s="151"/>
      <c r="M81" s="152"/>
      <c r="N81" s="117"/>
      <c r="O81" s="118"/>
      <c r="P81" s="123"/>
      <c r="Q81" s="124"/>
      <c r="R81" s="126"/>
      <c r="S81" s="126"/>
      <c r="T81" s="126"/>
      <c r="U81" s="126"/>
      <c r="V81" s="126"/>
      <c r="W81" s="126"/>
      <c r="X81" s="126"/>
      <c r="Y81" s="139"/>
      <c r="AA81" s="29"/>
      <c r="AB81" s="29"/>
      <c r="AC81" s="51"/>
      <c r="AD81" s="51"/>
      <c r="AE81" s="30"/>
      <c r="AF81" s="30"/>
      <c r="AG81" s="30"/>
      <c r="AH81" s="30"/>
      <c r="AI81" s="51"/>
      <c r="AJ81" s="51"/>
      <c r="AK81" s="51"/>
      <c r="AL81" s="51"/>
      <c r="AM81" s="31"/>
      <c r="AN81" s="31"/>
      <c r="AO81" s="50"/>
      <c r="AP81" s="50"/>
      <c r="AQ81" s="50"/>
      <c r="AR81" s="50"/>
      <c r="AS81" s="50"/>
      <c r="AT81" s="50"/>
      <c r="AU81" s="50"/>
      <c r="AV81" s="50"/>
      <c r="AW81" s="50"/>
      <c r="AX81" s="50"/>
    </row>
    <row r="82" spans="2:50" ht="20.100000000000001" customHeight="1" x14ac:dyDescent="0.4">
      <c r="B82" s="140" t="s">
        <v>23</v>
      </c>
      <c r="C82" s="141"/>
      <c r="D82" s="142" t="s">
        <v>133</v>
      </c>
      <c r="E82" s="120"/>
      <c r="F82" s="157"/>
      <c r="G82" s="158"/>
      <c r="H82" s="119" t="s">
        <v>366</v>
      </c>
      <c r="I82" s="120"/>
      <c r="J82" s="119" t="s">
        <v>134</v>
      </c>
      <c r="K82" s="120"/>
      <c r="L82" s="119" t="s">
        <v>135</v>
      </c>
      <c r="M82" s="120"/>
      <c r="N82" s="153" t="s">
        <v>136</v>
      </c>
      <c r="O82" s="154"/>
      <c r="P82" s="123">
        <v>5</v>
      </c>
      <c r="Q82" s="124"/>
      <c r="R82" s="126">
        <v>0</v>
      </c>
      <c r="S82" s="126"/>
      <c r="T82" s="126">
        <v>0</v>
      </c>
      <c r="U82" s="126"/>
      <c r="V82" s="126">
        <f>P82*3+R82</f>
        <v>15</v>
      </c>
      <c r="W82" s="126"/>
      <c r="X82" s="126">
        <v>1</v>
      </c>
      <c r="Y82" s="139"/>
      <c r="AA82" s="29"/>
      <c r="AB82" s="29"/>
      <c r="AC82" s="51"/>
      <c r="AD82" s="51"/>
      <c r="AE82" s="30"/>
      <c r="AF82" s="30"/>
      <c r="AG82" s="30"/>
      <c r="AH82" s="30"/>
      <c r="AI82" s="51"/>
      <c r="AJ82" s="51"/>
      <c r="AK82" s="51"/>
      <c r="AL82" s="51"/>
      <c r="AM82" s="31"/>
      <c r="AN82" s="31"/>
      <c r="AO82" s="50"/>
      <c r="AP82" s="50"/>
      <c r="AQ82" s="50"/>
      <c r="AR82" s="50"/>
      <c r="AS82" s="50"/>
      <c r="AT82" s="50"/>
      <c r="AU82" s="50"/>
      <c r="AV82" s="50"/>
      <c r="AW82" s="50"/>
      <c r="AX82" s="50"/>
    </row>
    <row r="83" spans="2:50" ht="20.100000000000001" customHeight="1" x14ac:dyDescent="0.4">
      <c r="B83" s="110"/>
      <c r="C83" s="109"/>
      <c r="D83" s="143"/>
      <c r="E83" s="118"/>
      <c r="F83" s="159"/>
      <c r="G83" s="114"/>
      <c r="H83" s="117"/>
      <c r="I83" s="118"/>
      <c r="J83" s="117"/>
      <c r="K83" s="118"/>
      <c r="L83" s="117"/>
      <c r="M83" s="118"/>
      <c r="N83" s="155"/>
      <c r="O83" s="156"/>
      <c r="P83" s="123"/>
      <c r="Q83" s="124"/>
      <c r="R83" s="126"/>
      <c r="S83" s="126"/>
      <c r="T83" s="126"/>
      <c r="U83" s="126"/>
      <c r="V83" s="126"/>
      <c r="W83" s="126"/>
      <c r="X83" s="126"/>
      <c r="Y83" s="139"/>
      <c r="AA83" s="29"/>
      <c r="AB83" s="29"/>
      <c r="AC83" s="51"/>
      <c r="AD83" s="51"/>
      <c r="AE83" s="30"/>
      <c r="AF83" s="30"/>
      <c r="AG83" s="30"/>
      <c r="AH83" s="30"/>
      <c r="AI83" s="51"/>
      <c r="AJ83" s="51"/>
      <c r="AK83" s="51"/>
      <c r="AL83" s="51"/>
      <c r="AM83" s="31"/>
      <c r="AN83" s="31"/>
      <c r="AO83" s="50"/>
      <c r="AP83" s="50"/>
      <c r="AQ83" s="50"/>
      <c r="AR83" s="50"/>
      <c r="AS83" s="50"/>
      <c r="AT83" s="50"/>
      <c r="AU83" s="50"/>
      <c r="AV83" s="50"/>
      <c r="AW83" s="50"/>
      <c r="AX83" s="50"/>
    </row>
    <row r="84" spans="2:50" ht="20.100000000000001" customHeight="1" x14ac:dyDescent="0.4">
      <c r="B84" s="140" t="s">
        <v>19</v>
      </c>
      <c r="C84" s="141"/>
      <c r="D84" s="142" t="s">
        <v>347</v>
      </c>
      <c r="E84" s="120"/>
      <c r="F84" s="119" t="s">
        <v>367</v>
      </c>
      <c r="G84" s="120"/>
      <c r="H84" s="157"/>
      <c r="I84" s="158"/>
      <c r="J84" s="119" t="s">
        <v>375</v>
      </c>
      <c r="K84" s="120"/>
      <c r="L84" s="119" t="s">
        <v>110</v>
      </c>
      <c r="M84" s="120"/>
      <c r="N84" s="153" t="s">
        <v>137</v>
      </c>
      <c r="O84" s="154"/>
      <c r="P84" s="123">
        <v>4</v>
      </c>
      <c r="Q84" s="124"/>
      <c r="R84" s="126">
        <v>1</v>
      </c>
      <c r="S84" s="126"/>
      <c r="T84" s="126">
        <v>0</v>
      </c>
      <c r="U84" s="126"/>
      <c r="V84" s="126">
        <f>P84*3+R84</f>
        <v>13</v>
      </c>
      <c r="W84" s="126"/>
      <c r="X84" s="126">
        <v>2</v>
      </c>
      <c r="Y84" s="139"/>
      <c r="AA84" s="29"/>
      <c r="AB84" s="29"/>
      <c r="AC84" s="51"/>
      <c r="AD84" s="51"/>
      <c r="AE84" s="30"/>
      <c r="AF84" s="30"/>
      <c r="AG84" s="30"/>
      <c r="AH84" s="30"/>
      <c r="AI84" s="51"/>
      <c r="AJ84" s="51"/>
      <c r="AK84" s="51"/>
      <c r="AL84" s="51"/>
      <c r="AM84" s="31"/>
      <c r="AN84" s="31"/>
      <c r="AO84" s="50"/>
      <c r="AP84" s="50"/>
      <c r="AQ84" s="50"/>
      <c r="AR84" s="50"/>
      <c r="AS84" s="50"/>
      <c r="AT84" s="50"/>
      <c r="AU84" s="50"/>
      <c r="AV84" s="50"/>
      <c r="AW84" s="50"/>
      <c r="AX84" s="50"/>
    </row>
    <row r="85" spans="2:50" ht="20.100000000000001" customHeight="1" x14ac:dyDescent="0.4">
      <c r="B85" s="110"/>
      <c r="C85" s="109"/>
      <c r="D85" s="143"/>
      <c r="E85" s="118"/>
      <c r="F85" s="117"/>
      <c r="G85" s="118"/>
      <c r="H85" s="159"/>
      <c r="I85" s="114"/>
      <c r="J85" s="117"/>
      <c r="K85" s="118"/>
      <c r="L85" s="117"/>
      <c r="M85" s="118"/>
      <c r="N85" s="155"/>
      <c r="O85" s="156"/>
      <c r="P85" s="123"/>
      <c r="Q85" s="124"/>
      <c r="R85" s="126"/>
      <c r="S85" s="126"/>
      <c r="T85" s="126"/>
      <c r="U85" s="126"/>
      <c r="V85" s="126"/>
      <c r="W85" s="126"/>
      <c r="X85" s="126"/>
      <c r="Y85" s="139"/>
      <c r="AA85" s="29"/>
      <c r="AB85" s="29"/>
      <c r="AC85" s="51"/>
      <c r="AD85" s="51"/>
      <c r="AE85" s="30"/>
      <c r="AF85" s="30"/>
      <c r="AG85" s="30"/>
      <c r="AH85" s="30"/>
      <c r="AI85" s="51"/>
      <c r="AJ85" s="51"/>
      <c r="AK85" s="51"/>
      <c r="AL85" s="51"/>
      <c r="AM85" s="31"/>
      <c r="AN85" s="31"/>
      <c r="AO85" s="50"/>
      <c r="AP85" s="50"/>
      <c r="AQ85" s="50"/>
      <c r="AR85" s="50"/>
      <c r="AS85" s="50"/>
      <c r="AT85" s="50"/>
      <c r="AU85" s="50"/>
      <c r="AV85" s="50"/>
      <c r="AW85" s="50"/>
      <c r="AX85" s="50"/>
    </row>
    <row r="86" spans="2:50" ht="20.100000000000001" customHeight="1" x14ac:dyDescent="0.4">
      <c r="B86" s="140" t="s">
        <v>24</v>
      </c>
      <c r="C86" s="141"/>
      <c r="D86" s="142" t="s">
        <v>414</v>
      </c>
      <c r="E86" s="120"/>
      <c r="F86" s="119" t="s">
        <v>138</v>
      </c>
      <c r="G86" s="120"/>
      <c r="H86" s="119" t="s">
        <v>376</v>
      </c>
      <c r="I86" s="120"/>
      <c r="J86" s="148"/>
      <c r="K86" s="148"/>
      <c r="L86" s="119" t="s">
        <v>139</v>
      </c>
      <c r="M86" s="150"/>
      <c r="N86" s="153" t="s">
        <v>140</v>
      </c>
      <c r="O86" s="154"/>
      <c r="P86" s="123">
        <v>2</v>
      </c>
      <c r="Q86" s="124"/>
      <c r="R86" s="126">
        <v>3</v>
      </c>
      <c r="S86" s="126"/>
      <c r="T86" s="126">
        <v>0</v>
      </c>
      <c r="U86" s="126"/>
      <c r="V86" s="126">
        <f>P86*3+R86</f>
        <v>9</v>
      </c>
      <c r="W86" s="126"/>
      <c r="X86" s="126">
        <v>4</v>
      </c>
      <c r="Y86" s="139"/>
      <c r="AA86" s="29"/>
      <c r="AB86" s="29"/>
      <c r="AC86" s="51"/>
      <c r="AD86" s="51"/>
      <c r="AE86" s="30"/>
      <c r="AF86" s="30"/>
      <c r="AG86" s="30"/>
      <c r="AH86" s="30"/>
      <c r="AI86" s="51"/>
      <c r="AJ86" s="51"/>
      <c r="AK86" s="51"/>
      <c r="AL86" s="51"/>
      <c r="AM86" s="31"/>
      <c r="AN86" s="31"/>
      <c r="AO86" s="50"/>
      <c r="AP86" s="50"/>
      <c r="AQ86" s="50"/>
      <c r="AR86" s="50"/>
      <c r="AS86" s="50"/>
      <c r="AT86" s="50"/>
      <c r="AU86" s="50"/>
      <c r="AV86" s="50"/>
      <c r="AW86" s="50"/>
      <c r="AX86" s="50"/>
    </row>
    <row r="87" spans="2:50" ht="20.100000000000001" customHeight="1" x14ac:dyDescent="0.4">
      <c r="B87" s="110"/>
      <c r="C87" s="109"/>
      <c r="D87" s="143"/>
      <c r="E87" s="118"/>
      <c r="F87" s="117"/>
      <c r="G87" s="118"/>
      <c r="H87" s="117"/>
      <c r="I87" s="118"/>
      <c r="J87" s="149"/>
      <c r="K87" s="149"/>
      <c r="L87" s="151"/>
      <c r="M87" s="152"/>
      <c r="N87" s="155"/>
      <c r="O87" s="156"/>
      <c r="P87" s="123"/>
      <c r="Q87" s="124"/>
      <c r="R87" s="126"/>
      <c r="S87" s="126"/>
      <c r="T87" s="126"/>
      <c r="U87" s="126"/>
      <c r="V87" s="126"/>
      <c r="W87" s="126"/>
      <c r="X87" s="126"/>
      <c r="Y87" s="139"/>
      <c r="AA87" s="29"/>
      <c r="AB87" s="29"/>
      <c r="AC87" s="51"/>
      <c r="AD87" s="51"/>
      <c r="AE87" s="30"/>
      <c r="AF87" s="30"/>
      <c r="AG87" s="30"/>
      <c r="AH87" s="30"/>
      <c r="AI87" s="51"/>
      <c r="AJ87" s="51"/>
      <c r="AK87" s="51"/>
      <c r="AL87" s="51"/>
      <c r="AM87" s="31"/>
      <c r="AN87" s="31"/>
      <c r="AO87" s="50"/>
      <c r="AP87" s="50"/>
      <c r="AQ87" s="50"/>
      <c r="AR87" s="50"/>
      <c r="AS87" s="50"/>
      <c r="AT87" s="50"/>
      <c r="AU87" s="50"/>
      <c r="AV87" s="50"/>
      <c r="AW87" s="50"/>
      <c r="AX87" s="50"/>
    </row>
    <row r="88" spans="2:50" ht="20.100000000000001" customHeight="1" x14ac:dyDescent="0.4">
      <c r="B88" s="140" t="s">
        <v>39</v>
      </c>
      <c r="C88" s="141"/>
      <c r="D88" s="142" t="s">
        <v>141</v>
      </c>
      <c r="E88" s="150"/>
      <c r="F88" s="119" t="s">
        <v>142</v>
      </c>
      <c r="G88" s="120"/>
      <c r="H88" s="119" t="s">
        <v>122</v>
      </c>
      <c r="I88" s="120"/>
      <c r="J88" s="119" t="s">
        <v>143</v>
      </c>
      <c r="K88" s="120"/>
      <c r="L88" s="179"/>
      <c r="M88" s="180"/>
      <c r="N88" s="153" t="s">
        <v>144</v>
      </c>
      <c r="O88" s="154"/>
      <c r="P88" s="123">
        <v>0</v>
      </c>
      <c r="Q88" s="124"/>
      <c r="R88" s="126">
        <v>4</v>
      </c>
      <c r="S88" s="126"/>
      <c r="T88" s="126">
        <v>1</v>
      </c>
      <c r="U88" s="126"/>
      <c r="V88" s="126">
        <f>P88*3+R88</f>
        <v>4</v>
      </c>
      <c r="W88" s="126"/>
      <c r="X88" s="126">
        <v>6</v>
      </c>
      <c r="Y88" s="139"/>
      <c r="AA88" s="29"/>
      <c r="AB88" s="29"/>
      <c r="AC88" s="51"/>
      <c r="AD88" s="51"/>
      <c r="AE88" s="30"/>
      <c r="AF88" s="30"/>
      <c r="AG88" s="30"/>
      <c r="AH88" s="30"/>
      <c r="AI88" s="51"/>
      <c r="AJ88" s="51"/>
      <c r="AK88" s="51"/>
      <c r="AL88" s="51"/>
      <c r="AM88" s="31"/>
      <c r="AN88" s="31"/>
      <c r="AO88" s="50"/>
      <c r="AP88" s="50"/>
      <c r="AQ88" s="50"/>
      <c r="AR88" s="50"/>
      <c r="AS88" s="50"/>
      <c r="AT88" s="50"/>
      <c r="AU88" s="50"/>
      <c r="AV88" s="50"/>
      <c r="AW88" s="50"/>
      <c r="AX88" s="50"/>
    </row>
    <row r="89" spans="2:50" ht="20.100000000000001" customHeight="1" x14ac:dyDescent="0.4">
      <c r="B89" s="110"/>
      <c r="C89" s="109"/>
      <c r="D89" s="188"/>
      <c r="E89" s="152"/>
      <c r="F89" s="117"/>
      <c r="G89" s="118"/>
      <c r="H89" s="117"/>
      <c r="I89" s="118"/>
      <c r="J89" s="117"/>
      <c r="K89" s="118"/>
      <c r="L89" s="181"/>
      <c r="M89" s="182"/>
      <c r="N89" s="155"/>
      <c r="O89" s="156"/>
      <c r="P89" s="123"/>
      <c r="Q89" s="124"/>
      <c r="R89" s="126"/>
      <c r="S89" s="126"/>
      <c r="T89" s="126"/>
      <c r="U89" s="126"/>
      <c r="V89" s="126"/>
      <c r="W89" s="126"/>
      <c r="X89" s="126"/>
      <c r="Y89" s="139"/>
      <c r="AA89" s="29"/>
      <c r="AB89" s="29"/>
      <c r="AC89" s="51"/>
      <c r="AD89" s="51"/>
      <c r="AE89" s="30"/>
      <c r="AF89" s="30"/>
      <c r="AG89" s="30"/>
      <c r="AH89" s="30"/>
      <c r="AI89" s="51"/>
      <c r="AJ89" s="51"/>
      <c r="AK89" s="51"/>
      <c r="AL89" s="51"/>
      <c r="AM89" s="31"/>
      <c r="AN89" s="31"/>
      <c r="AO89" s="50"/>
      <c r="AP89" s="50"/>
      <c r="AQ89" s="50"/>
      <c r="AR89" s="50"/>
      <c r="AS89" s="50"/>
      <c r="AT89" s="50"/>
      <c r="AU89" s="50"/>
      <c r="AV89" s="50"/>
      <c r="AW89" s="50"/>
      <c r="AX89" s="50"/>
    </row>
    <row r="90" spans="2:50" ht="20.100000000000001" customHeight="1" x14ac:dyDescent="0.4">
      <c r="B90" s="140" t="s">
        <v>25</v>
      </c>
      <c r="C90" s="141"/>
      <c r="D90" s="142" t="s">
        <v>411</v>
      </c>
      <c r="E90" s="120"/>
      <c r="F90" s="119" t="s">
        <v>145</v>
      </c>
      <c r="G90" s="150"/>
      <c r="H90" s="119" t="s">
        <v>146</v>
      </c>
      <c r="I90" s="150"/>
      <c r="J90" s="119" t="s">
        <v>147</v>
      </c>
      <c r="K90" s="120"/>
      <c r="L90" s="119" t="s">
        <v>148</v>
      </c>
      <c r="M90" s="120"/>
      <c r="N90" s="197"/>
      <c r="O90" s="198"/>
      <c r="P90" s="201">
        <v>3</v>
      </c>
      <c r="Q90" s="202"/>
      <c r="R90" s="162">
        <v>2</v>
      </c>
      <c r="S90" s="162"/>
      <c r="T90" s="162">
        <v>0</v>
      </c>
      <c r="U90" s="162"/>
      <c r="V90" s="162">
        <f>P90*3+R90</f>
        <v>11</v>
      </c>
      <c r="W90" s="162"/>
      <c r="X90" s="162">
        <v>3</v>
      </c>
      <c r="Y90" s="166"/>
      <c r="AA90" s="29"/>
      <c r="AB90" s="29"/>
      <c r="AC90" s="51"/>
      <c r="AD90" s="51"/>
      <c r="AE90" s="30"/>
      <c r="AF90" s="30"/>
      <c r="AG90" s="30"/>
      <c r="AH90" s="30"/>
      <c r="AI90" s="51"/>
      <c r="AJ90" s="51"/>
      <c r="AK90" s="51"/>
      <c r="AL90" s="51"/>
      <c r="AM90" s="31"/>
      <c r="AN90" s="31"/>
      <c r="AO90" s="50"/>
      <c r="AP90" s="50"/>
      <c r="AQ90" s="50"/>
      <c r="AR90" s="50"/>
      <c r="AS90" s="50"/>
      <c r="AT90" s="50"/>
      <c r="AU90" s="50"/>
      <c r="AV90" s="50"/>
      <c r="AW90" s="50"/>
      <c r="AX90" s="50"/>
    </row>
    <row r="91" spans="2:50" ht="20.100000000000001" customHeight="1" thickBot="1" x14ac:dyDescent="0.45">
      <c r="B91" s="168"/>
      <c r="C91" s="169"/>
      <c r="D91" s="170"/>
      <c r="E91" s="171"/>
      <c r="F91" s="172"/>
      <c r="G91" s="173"/>
      <c r="H91" s="172"/>
      <c r="I91" s="173"/>
      <c r="J91" s="174"/>
      <c r="K91" s="171"/>
      <c r="L91" s="174"/>
      <c r="M91" s="171"/>
      <c r="N91" s="199"/>
      <c r="O91" s="200"/>
      <c r="P91" s="203"/>
      <c r="Q91" s="204"/>
      <c r="R91" s="163"/>
      <c r="S91" s="163"/>
      <c r="T91" s="163"/>
      <c r="U91" s="163"/>
      <c r="V91" s="163"/>
      <c r="W91" s="163"/>
      <c r="X91" s="163"/>
      <c r="Y91" s="167"/>
    </row>
    <row r="92" spans="2:50" ht="20.100000000000001" customHeight="1" x14ac:dyDescent="0.4">
      <c r="B92" s="29"/>
      <c r="C92" s="32"/>
      <c r="D92" s="33"/>
      <c r="E92" s="33"/>
      <c r="F92" s="34"/>
      <c r="G92" s="34"/>
      <c r="H92" s="34"/>
      <c r="I92" s="34"/>
      <c r="J92" s="51"/>
      <c r="K92" s="51"/>
      <c r="L92" s="51"/>
      <c r="M92" s="51"/>
      <c r="N92" s="31"/>
      <c r="O92" s="31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2:50" ht="20.100000000000001" customHeight="1" thickBot="1" x14ac:dyDescent="0.45">
      <c r="B93" s="45" t="s">
        <v>149</v>
      </c>
      <c r="C93" s="47"/>
      <c r="D93" s="47"/>
      <c r="E93" s="47"/>
      <c r="F93" s="48"/>
      <c r="G93" s="48"/>
      <c r="H93" s="48"/>
      <c r="I93" s="48"/>
    </row>
    <row r="94" spans="2:50" ht="20.100000000000001" customHeight="1" x14ac:dyDescent="0.4">
      <c r="B94" s="91"/>
      <c r="C94" s="92"/>
      <c r="D94" s="263" t="s">
        <v>423</v>
      </c>
      <c r="E94" s="264"/>
      <c r="F94" s="267" t="s">
        <v>440</v>
      </c>
      <c r="G94" s="264"/>
      <c r="H94" s="267" t="s">
        <v>378</v>
      </c>
      <c r="I94" s="264"/>
      <c r="J94" s="264" t="s">
        <v>424</v>
      </c>
      <c r="K94" s="102"/>
      <c r="L94" s="264" t="s">
        <v>379</v>
      </c>
      <c r="M94" s="102"/>
      <c r="N94" s="264" t="s">
        <v>380</v>
      </c>
      <c r="O94" s="102"/>
      <c r="P94" s="135" t="s">
        <v>48</v>
      </c>
      <c r="Q94" s="136"/>
      <c r="R94" s="104" t="s">
        <v>49</v>
      </c>
      <c r="S94" s="104"/>
      <c r="T94" s="104" t="s">
        <v>50</v>
      </c>
      <c r="U94" s="104"/>
      <c r="V94" s="104" t="s">
        <v>51</v>
      </c>
      <c r="W94" s="104"/>
      <c r="X94" s="104" t="s">
        <v>52</v>
      </c>
      <c r="Y94" s="105"/>
    </row>
    <row r="95" spans="2:50" ht="20.100000000000001" customHeight="1" thickBot="1" x14ac:dyDescent="0.45">
      <c r="B95" s="93"/>
      <c r="C95" s="94"/>
      <c r="D95" s="265"/>
      <c r="E95" s="266"/>
      <c r="F95" s="268"/>
      <c r="G95" s="266"/>
      <c r="H95" s="268"/>
      <c r="I95" s="266"/>
      <c r="J95" s="193"/>
      <c r="K95" s="103"/>
      <c r="L95" s="193"/>
      <c r="M95" s="103"/>
      <c r="N95" s="193"/>
      <c r="O95" s="103"/>
      <c r="P95" s="137"/>
      <c r="Q95" s="138"/>
      <c r="R95" s="106"/>
      <c r="S95" s="106"/>
      <c r="T95" s="106"/>
      <c r="U95" s="106"/>
      <c r="V95" s="106"/>
      <c r="W95" s="106"/>
      <c r="X95" s="106"/>
      <c r="Y95" s="107"/>
    </row>
    <row r="96" spans="2:50" ht="20.100000000000001" customHeight="1" thickTop="1" x14ac:dyDescent="0.4">
      <c r="B96" s="255" t="s">
        <v>423</v>
      </c>
      <c r="C96" s="211"/>
      <c r="D96" s="111"/>
      <c r="E96" s="112"/>
      <c r="F96" s="115" t="s">
        <v>548</v>
      </c>
      <c r="G96" s="116"/>
      <c r="H96" s="115" t="s">
        <v>66</v>
      </c>
      <c r="I96" s="205"/>
      <c r="J96" s="256" t="s">
        <v>407</v>
      </c>
      <c r="K96" s="257"/>
      <c r="L96" s="214" t="s">
        <v>446</v>
      </c>
      <c r="M96" s="215"/>
      <c r="N96" s="115" t="s">
        <v>441</v>
      </c>
      <c r="O96" s="116"/>
      <c r="P96" s="121">
        <v>3</v>
      </c>
      <c r="Q96" s="122"/>
      <c r="R96" s="125">
        <v>2</v>
      </c>
      <c r="S96" s="125"/>
      <c r="T96" s="125">
        <v>0</v>
      </c>
      <c r="U96" s="125"/>
      <c r="V96" s="223">
        <f>P96*3+R96</f>
        <v>11</v>
      </c>
      <c r="W96" s="223"/>
      <c r="X96" s="125">
        <v>2</v>
      </c>
      <c r="Y96" s="161"/>
    </row>
    <row r="97" spans="2:25" ht="20.100000000000001" customHeight="1" x14ac:dyDescent="0.4">
      <c r="B97" s="212"/>
      <c r="C97" s="213"/>
      <c r="D97" s="113"/>
      <c r="E97" s="114"/>
      <c r="F97" s="117"/>
      <c r="G97" s="118"/>
      <c r="H97" s="151"/>
      <c r="I97" s="152"/>
      <c r="J97" s="258"/>
      <c r="K97" s="259"/>
      <c r="L97" s="216"/>
      <c r="M97" s="217"/>
      <c r="N97" s="117"/>
      <c r="O97" s="118"/>
      <c r="P97" s="123"/>
      <c r="Q97" s="124"/>
      <c r="R97" s="126"/>
      <c r="S97" s="126"/>
      <c r="T97" s="126"/>
      <c r="U97" s="126"/>
      <c r="V97" s="187"/>
      <c r="W97" s="187"/>
      <c r="X97" s="126"/>
      <c r="Y97" s="139"/>
    </row>
    <row r="98" spans="2:25" ht="20.100000000000001" customHeight="1" x14ac:dyDescent="0.4">
      <c r="B98" s="269" t="s">
        <v>377</v>
      </c>
      <c r="C98" s="213"/>
      <c r="D98" s="142" t="s">
        <v>547</v>
      </c>
      <c r="E98" s="120"/>
      <c r="F98" s="157"/>
      <c r="G98" s="158"/>
      <c r="H98" s="119" t="s">
        <v>544</v>
      </c>
      <c r="I98" s="150"/>
      <c r="J98" s="119" t="s">
        <v>462</v>
      </c>
      <c r="K98" s="120"/>
      <c r="L98" s="270" t="s">
        <v>372</v>
      </c>
      <c r="M98" s="271"/>
      <c r="N98" s="153" t="s">
        <v>457</v>
      </c>
      <c r="O98" s="154"/>
      <c r="P98" s="123">
        <v>5</v>
      </c>
      <c r="Q98" s="124"/>
      <c r="R98" s="126">
        <v>0</v>
      </c>
      <c r="S98" s="126"/>
      <c r="T98" s="126">
        <v>0</v>
      </c>
      <c r="U98" s="126"/>
      <c r="V98" s="126">
        <f>P98*3+R98</f>
        <v>15</v>
      </c>
      <c r="W98" s="126"/>
      <c r="X98" s="126">
        <v>1</v>
      </c>
      <c r="Y98" s="139"/>
    </row>
    <row r="99" spans="2:25" ht="20.100000000000001" customHeight="1" x14ac:dyDescent="0.4">
      <c r="B99" s="212"/>
      <c r="C99" s="213"/>
      <c r="D99" s="143"/>
      <c r="E99" s="118"/>
      <c r="F99" s="159"/>
      <c r="G99" s="114"/>
      <c r="H99" s="151"/>
      <c r="I99" s="152"/>
      <c r="J99" s="117"/>
      <c r="K99" s="118"/>
      <c r="L99" s="258"/>
      <c r="M99" s="259"/>
      <c r="N99" s="155"/>
      <c r="O99" s="156"/>
      <c r="P99" s="123"/>
      <c r="Q99" s="124"/>
      <c r="R99" s="126"/>
      <c r="S99" s="126"/>
      <c r="T99" s="126"/>
      <c r="U99" s="126"/>
      <c r="V99" s="126"/>
      <c r="W99" s="126"/>
      <c r="X99" s="126"/>
      <c r="Y99" s="139"/>
    </row>
    <row r="100" spans="2:25" ht="20.100000000000001" customHeight="1" x14ac:dyDescent="0.4">
      <c r="B100" s="269" t="s">
        <v>378</v>
      </c>
      <c r="C100" s="213"/>
      <c r="D100" s="142" t="s">
        <v>59</v>
      </c>
      <c r="E100" s="150"/>
      <c r="F100" s="119" t="s">
        <v>543</v>
      </c>
      <c r="G100" s="150"/>
      <c r="H100" s="157"/>
      <c r="I100" s="158"/>
      <c r="J100" s="280" t="s">
        <v>453</v>
      </c>
      <c r="K100" s="281"/>
      <c r="L100" s="119" t="s">
        <v>450</v>
      </c>
      <c r="M100" s="120"/>
      <c r="N100" s="270" t="s">
        <v>366</v>
      </c>
      <c r="O100" s="271"/>
      <c r="P100" s="123">
        <v>2</v>
      </c>
      <c r="Q100" s="124"/>
      <c r="R100" s="126">
        <v>3</v>
      </c>
      <c r="S100" s="126"/>
      <c r="T100" s="126">
        <v>0</v>
      </c>
      <c r="U100" s="126"/>
      <c r="V100" s="160">
        <f t="shared" ref="V100" si="17">P100*3+R100</f>
        <v>9</v>
      </c>
      <c r="W100" s="160"/>
      <c r="X100" s="126">
        <v>4</v>
      </c>
      <c r="Y100" s="139"/>
    </row>
    <row r="101" spans="2:25" ht="20.100000000000001" customHeight="1" x14ac:dyDescent="0.4">
      <c r="B101" s="212"/>
      <c r="C101" s="213"/>
      <c r="D101" s="188"/>
      <c r="E101" s="152"/>
      <c r="F101" s="151"/>
      <c r="G101" s="152"/>
      <c r="H101" s="159"/>
      <c r="I101" s="114"/>
      <c r="J101" s="282"/>
      <c r="K101" s="282"/>
      <c r="L101" s="117"/>
      <c r="M101" s="118"/>
      <c r="N101" s="258"/>
      <c r="O101" s="259"/>
      <c r="P101" s="123"/>
      <c r="Q101" s="124"/>
      <c r="R101" s="126"/>
      <c r="S101" s="126"/>
      <c r="T101" s="126"/>
      <c r="U101" s="126"/>
      <c r="V101" s="160"/>
      <c r="W101" s="160"/>
      <c r="X101" s="126"/>
      <c r="Y101" s="139"/>
    </row>
    <row r="102" spans="2:25" ht="20.100000000000001" customHeight="1" x14ac:dyDescent="0.4">
      <c r="B102" s="269" t="s">
        <v>424</v>
      </c>
      <c r="C102" s="213"/>
      <c r="D102" s="272" t="s">
        <v>406</v>
      </c>
      <c r="E102" s="271"/>
      <c r="F102" s="119" t="s">
        <v>461</v>
      </c>
      <c r="G102" s="150"/>
      <c r="H102" s="274" t="s">
        <v>454</v>
      </c>
      <c r="I102" s="275"/>
      <c r="J102" s="278"/>
      <c r="K102" s="278"/>
      <c r="L102" s="119" t="s">
        <v>538</v>
      </c>
      <c r="M102" s="120"/>
      <c r="N102" s="153" t="s">
        <v>533</v>
      </c>
      <c r="O102" s="154"/>
      <c r="P102" s="123">
        <v>2</v>
      </c>
      <c r="Q102" s="124"/>
      <c r="R102" s="126">
        <v>3</v>
      </c>
      <c r="S102" s="126"/>
      <c r="T102" s="126">
        <v>0</v>
      </c>
      <c r="U102" s="126"/>
      <c r="V102" s="160">
        <f t="shared" ref="V102" si="18">P102*3+R102</f>
        <v>9</v>
      </c>
      <c r="W102" s="160"/>
      <c r="X102" s="126">
        <v>5</v>
      </c>
      <c r="Y102" s="139"/>
    </row>
    <row r="103" spans="2:25" ht="20.100000000000001" customHeight="1" x14ac:dyDescent="0.4">
      <c r="B103" s="212"/>
      <c r="C103" s="213"/>
      <c r="D103" s="273"/>
      <c r="E103" s="259"/>
      <c r="F103" s="151"/>
      <c r="G103" s="152"/>
      <c r="H103" s="276"/>
      <c r="I103" s="277"/>
      <c r="J103" s="279"/>
      <c r="K103" s="279"/>
      <c r="L103" s="117"/>
      <c r="M103" s="118"/>
      <c r="N103" s="155"/>
      <c r="O103" s="156"/>
      <c r="P103" s="123"/>
      <c r="Q103" s="124"/>
      <c r="R103" s="126"/>
      <c r="S103" s="126"/>
      <c r="T103" s="126"/>
      <c r="U103" s="126"/>
      <c r="V103" s="160"/>
      <c r="W103" s="160"/>
      <c r="X103" s="126"/>
      <c r="Y103" s="139"/>
    </row>
    <row r="104" spans="2:25" ht="20.100000000000001" customHeight="1" x14ac:dyDescent="0.4">
      <c r="B104" s="269" t="s">
        <v>379</v>
      </c>
      <c r="C104" s="213"/>
      <c r="D104" s="237" t="s">
        <v>445</v>
      </c>
      <c r="E104" s="239"/>
      <c r="F104" s="270" t="s">
        <v>373</v>
      </c>
      <c r="G104" s="271"/>
      <c r="H104" s="119" t="s">
        <v>449</v>
      </c>
      <c r="I104" s="150"/>
      <c r="J104" s="119" t="s">
        <v>537</v>
      </c>
      <c r="K104" s="120"/>
      <c r="L104" s="278"/>
      <c r="M104" s="278"/>
      <c r="N104" s="153" t="s">
        <v>530</v>
      </c>
      <c r="O104" s="154"/>
      <c r="P104" s="123">
        <v>3</v>
      </c>
      <c r="Q104" s="124"/>
      <c r="R104" s="126">
        <v>2</v>
      </c>
      <c r="S104" s="126"/>
      <c r="T104" s="126">
        <v>0</v>
      </c>
      <c r="U104" s="126"/>
      <c r="V104" s="187">
        <f t="shared" ref="V104" si="19">P104*3+R104</f>
        <v>11</v>
      </c>
      <c r="W104" s="187"/>
      <c r="X104" s="126">
        <v>3</v>
      </c>
      <c r="Y104" s="139"/>
    </row>
    <row r="105" spans="2:25" ht="20.100000000000001" customHeight="1" x14ac:dyDescent="0.4">
      <c r="B105" s="212"/>
      <c r="C105" s="213"/>
      <c r="D105" s="289"/>
      <c r="E105" s="241"/>
      <c r="F105" s="258"/>
      <c r="G105" s="259"/>
      <c r="H105" s="151"/>
      <c r="I105" s="152"/>
      <c r="J105" s="117"/>
      <c r="K105" s="118"/>
      <c r="L105" s="279"/>
      <c r="M105" s="279"/>
      <c r="N105" s="155"/>
      <c r="O105" s="156"/>
      <c r="P105" s="123"/>
      <c r="Q105" s="124"/>
      <c r="R105" s="126"/>
      <c r="S105" s="126"/>
      <c r="T105" s="126"/>
      <c r="U105" s="126"/>
      <c r="V105" s="187"/>
      <c r="W105" s="187"/>
      <c r="X105" s="126"/>
      <c r="Y105" s="139"/>
    </row>
    <row r="106" spans="2:25" ht="20.100000000000001" customHeight="1" x14ac:dyDescent="0.4">
      <c r="B106" s="269" t="s">
        <v>380</v>
      </c>
      <c r="C106" s="213"/>
      <c r="D106" s="142" t="s">
        <v>442</v>
      </c>
      <c r="E106" s="150"/>
      <c r="F106" s="119" t="s">
        <v>458</v>
      </c>
      <c r="G106" s="150"/>
      <c r="H106" s="270" t="s">
        <v>367</v>
      </c>
      <c r="I106" s="271"/>
      <c r="J106" s="119" t="s">
        <v>534</v>
      </c>
      <c r="K106" s="120"/>
      <c r="L106" s="119" t="s">
        <v>529</v>
      </c>
      <c r="M106" s="120"/>
      <c r="N106" s="278"/>
      <c r="O106" s="284"/>
      <c r="P106" s="201">
        <v>0</v>
      </c>
      <c r="Q106" s="202"/>
      <c r="R106" s="162">
        <v>5</v>
      </c>
      <c r="S106" s="162"/>
      <c r="T106" s="162">
        <v>0</v>
      </c>
      <c r="U106" s="162"/>
      <c r="V106" s="162">
        <f t="shared" ref="V106" si="20">P106*3+R106</f>
        <v>5</v>
      </c>
      <c r="W106" s="162"/>
      <c r="X106" s="162">
        <v>6</v>
      </c>
      <c r="Y106" s="166"/>
    </row>
    <row r="107" spans="2:25" ht="20.100000000000001" customHeight="1" thickBot="1" x14ac:dyDescent="0.45">
      <c r="B107" s="251"/>
      <c r="C107" s="252"/>
      <c r="D107" s="208"/>
      <c r="E107" s="173"/>
      <c r="F107" s="172"/>
      <c r="G107" s="173"/>
      <c r="H107" s="287"/>
      <c r="I107" s="288"/>
      <c r="J107" s="174"/>
      <c r="K107" s="171"/>
      <c r="L107" s="174"/>
      <c r="M107" s="171"/>
      <c r="N107" s="285"/>
      <c r="O107" s="286"/>
      <c r="P107" s="203"/>
      <c r="Q107" s="204"/>
      <c r="R107" s="163"/>
      <c r="S107" s="163"/>
      <c r="T107" s="163"/>
      <c r="U107" s="163"/>
      <c r="V107" s="163"/>
      <c r="W107" s="163"/>
      <c r="X107" s="163"/>
      <c r="Y107" s="167"/>
    </row>
    <row r="110" spans="2:25" ht="20.100000000000001" customHeight="1" x14ac:dyDescent="0.4">
      <c r="B110" s="5" t="s">
        <v>150</v>
      </c>
    </row>
    <row r="111" spans="2:25" ht="20.100000000000001" customHeight="1" x14ac:dyDescent="0.4">
      <c r="B111" s="6" t="s">
        <v>151</v>
      </c>
      <c r="C111" s="45" t="s">
        <v>152</v>
      </c>
      <c r="D111" s="45"/>
      <c r="E111" s="45"/>
      <c r="F111" s="45"/>
      <c r="G111" s="45"/>
      <c r="H111" s="45"/>
      <c r="I111" s="45"/>
      <c r="J111" s="45"/>
    </row>
    <row r="112" spans="2:25" ht="20.100000000000001" customHeight="1" x14ac:dyDescent="0.4">
      <c r="B112" s="6" t="s">
        <v>153</v>
      </c>
      <c r="C112" s="45" t="s">
        <v>154</v>
      </c>
      <c r="D112" s="45"/>
      <c r="E112" s="45"/>
      <c r="F112" s="45"/>
      <c r="G112" s="45"/>
      <c r="H112" s="45"/>
      <c r="I112" s="45"/>
      <c r="J112" s="45"/>
    </row>
    <row r="113" spans="2:14" ht="20.100000000000001" customHeight="1" x14ac:dyDescent="0.4">
      <c r="C113" s="45" t="s">
        <v>155</v>
      </c>
      <c r="G113" s="45"/>
      <c r="H113" s="45"/>
      <c r="I113" s="45"/>
      <c r="J113" s="45"/>
    </row>
    <row r="114" spans="2:14" ht="20.100000000000001" customHeight="1" x14ac:dyDescent="0.4">
      <c r="B114" s="6" t="s">
        <v>156</v>
      </c>
      <c r="C114" s="45" t="s">
        <v>157</v>
      </c>
      <c r="D114" s="45"/>
      <c r="G114" s="45"/>
      <c r="H114" s="45"/>
      <c r="I114" s="45"/>
      <c r="J114" s="45"/>
    </row>
    <row r="115" spans="2:14" ht="20.100000000000001" customHeight="1" x14ac:dyDescent="0.4">
      <c r="B115" s="6" t="s">
        <v>158</v>
      </c>
      <c r="C115" s="45" t="s">
        <v>159</v>
      </c>
      <c r="G115" s="45"/>
      <c r="H115" s="45"/>
      <c r="I115" s="45"/>
      <c r="J115" s="45"/>
    </row>
    <row r="116" spans="2:14" ht="20.100000000000001" customHeight="1" x14ac:dyDescent="0.4">
      <c r="C116" s="45" t="s">
        <v>160</v>
      </c>
      <c r="G116" s="45"/>
      <c r="H116" s="45"/>
      <c r="I116" s="45"/>
      <c r="J116" s="45"/>
    </row>
    <row r="117" spans="2:14" ht="20.100000000000001" customHeight="1" x14ac:dyDescent="0.4">
      <c r="B117" s="6" t="s">
        <v>161</v>
      </c>
      <c r="C117" s="45" t="s">
        <v>162</v>
      </c>
      <c r="D117" s="45"/>
      <c r="E117" s="45"/>
      <c r="F117" s="45"/>
      <c r="H117" s="45"/>
      <c r="I117" s="45"/>
      <c r="J117" s="45"/>
      <c r="K117" s="45"/>
      <c r="L117" s="45"/>
      <c r="M117" s="45"/>
      <c r="N117" s="45"/>
    </row>
    <row r="118" spans="2:14" ht="20.100000000000001" customHeight="1" x14ac:dyDescent="0.4">
      <c r="B118" s="6" t="s">
        <v>163</v>
      </c>
      <c r="C118" s="45" t="s">
        <v>164</v>
      </c>
      <c r="D118" s="45"/>
      <c r="E118" s="45"/>
      <c r="F118" s="45"/>
      <c r="H118" s="45"/>
      <c r="I118" s="45"/>
      <c r="J118" s="45"/>
      <c r="K118" s="45"/>
      <c r="L118" s="45"/>
      <c r="M118" s="45"/>
      <c r="N118" s="45"/>
    </row>
    <row r="119" spans="2:14" ht="20.100000000000001" customHeight="1" x14ac:dyDescent="0.4">
      <c r="B119" s="6"/>
      <c r="C119" s="45" t="s">
        <v>165</v>
      </c>
      <c r="D119" s="45"/>
      <c r="E119" s="45"/>
      <c r="F119" s="45"/>
      <c r="H119" s="45"/>
      <c r="I119" s="45"/>
      <c r="J119" s="45"/>
      <c r="M119" s="45"/>
      <c r="N119" s="45"/>
    </row>
    <row r="120" spans="2:14" ht="20.100000000000001" customHeight="1" x14ac:dyDescent="0.4">
      <c r="G120" s="45"/>
      <c r="H120" s="45"/>
      <c r="I120" s="45"/>
      <c r="J120" s="45"/>
      <c r="L120" s="45"/>
      <c r="M120" s="45"/>
      <c r="N120" s="45"/>
    </row>
    <row r="121" spans="2:14" ht="20.100000000000001" customHeight="1" x14ac:dyDescent="0.4">
      <c r="L121" s="45"/>
      <c r="M121" s="45"/>
      <c r="N121" s="45"/>
    </row>
    <row r="122" spans="2:14" ht="20.100000000000001" customHeight="1" x14ac:dyDescent="0.4">
      <c r="D122" s="88" t="s">
        <v>166</v>
      </c>
      <c r="E122" s="88"/>
    </row>
    <row r="123" spans="2:14" ht="20.100000000000001" customHeight="1" thickBot="1" x14ac:dyDescent="0.45">
      <c r="E123" s="63"/>
    </row>
    <row r="124" spans="2:14" ht="20.100000000000001" customHeight="1" thickTop="1" x14ac:dyDescent="0.4">
      <c r="C124" s="50">
        <v>40</v>
      </c>
      <c r="D124" s="44"/>
      <c r="E124" s="50"/>
      <c r="F124" s="580">
        <v>41</v>
      </c>
    </row>
    <row r="125" spans="2:14" ht="20.100000000000001" customHeight="1" x14ac:dyDescent="0.4">
      <c r="C125" s="8"/>
      <c r="D125" s="9"/>
      <c r="F125" s="62"/>
    </row>
    <row r="126" spans="2:14" ht="20.100000000000001" customHeight="1" x14ac:dyDescent="0.4">
      <c r="C126" s="8"/>
      <c r="D126" s="9"/>
      <c r="F126" s="9"/>
    </row>
    <row r="134" spans="3:15" ht="20.100000000000001" customHeight="1" x14ac:dyDescent="0.4">
      <c r="F134" s="88" t="s">
        <v>161</v>
      </c>
      <c r="G134" s="88"/>
      <c r="L134" s="43"/>
      <c r="M134" s="88" t="s">
        <v>163</v>
      </c>
      <c r="N134" s="88"/>
    </row>
    <row r="135" spans="3:15" ht="20.100000000000001" customHeight="1" thickBot="1" x14ac:dyDescent="0.45">
      <c r="D135" s="88" t="s">
        <v>156</v>
      </c>
      <c r="E135" s="88"/>
      <c r="F135" s="7"/>
      <c r="G135" s="63"/>
      <c r="K135" s="88" t="s">
        <v>158</v>
      </c>
      <c r="L135" s="89"/>
      <c r="M135" s="66"/>
      <c r="N135" s="61"/>
    </row>
    <row r="136" spans="3:15" ht="20.100000000000001" customHeight="1" thickTop="1" x14ac:dyDescent="0.4">
      <c r="D136" s="50">
        <v>46</v>
      </c>
      <c r="E136" s="64"/>
      <c r="F136" s="290"/>
      <c r="G136" s="291"/>
      <c r="H136" s="580">
        <v>56</v>
      </c>
      <c r="K136" s="582">
        <v>31</v>
      </c>
      <c r="L136" s="62"/>
      <c r="M136" s="49"/>
      <c r="N136" s="49"/>
      <c r="O136" s="581">
        <v>25</v>
      </c>
    </row>
    <row r="137" spans="3:15" ht="20.100000000000001" customHeight="1" thickBot="1" x14ac:dyDescent="0.45">
      <c r="D137" s="7"/>
      <c r="E137" s="63"/>
      <c r="H137" s="62"/>
      <c r="K137" s="66"/>
      <c r="L137" s="61"/>
      <c r="O137" s="9"/>
    </row>
    <row r="138" spans="3:15" ht="20.100000000000001" customHeight="1" thickTop="1" x14ac:dyDescent="0.4">
      <c r="C138" s="60">
        <v>27</v>
      </c>
      <c r="D138" s="292"/>
      <c r="E138" s="293"/>
      <c r="F138" s="580">
        <v>35</v>
      </c>
      <c r="H138" s="62"/>
      <c r="J138" s="50">
        <v>47</v>
      </c>
      <c r="K138" s="65"/>
      <c r="L138" s="50"/>
      <c r="M138" s="581">
        <v>20</v>
      </c>
      <c r="O138" s="9"/>
    </row>
    <row r="139" spans="3:15" ht="20.100000000000001" customHeight="1" x14ac:dyDescent="0.4">
      <c r="C139" s="8"/>
      <c r="D139" s="9"/>
      <c r="F139" s="62"/>
      <c r="H139" s="62"/>
      <c r="K139" s="62"/>
      <c r="M139" s="9"/>
      <c r="O139" s="9"/>
    </row>
  </sheetData>
  <mergeCells count="558">
    <mergeCell ref="AB54:AC55"/>
    <mergeCell ref="AD54:AE55"/>
    <mergeCell ref="AB56:AC57"/>
    <mergeCell ref="AD56:AE57"/>
    <mergeCell ref="AB58:AC59"/>
    <mergeCell ref="AD58:AE59"/>
    <mergeCell ref="AF44:AG45"/>
    <mergeCell ref="AF46:AG47"/>
    <mergeCell ref="AF48:AG49"/>
    <mergeCell ref="AF50:AG51"/>
    <mergeCell ref="AF52:AG53"/>
    <mergeCell ref="AF54:AG55"/>
    <mergeCell ref="AF56:AG57"/>
    <mergeCell ref="AF58:AG59"/>
    <mergeCell ref="AB44:AC45"/>
    <mergeCell ref="AD44:AE45"/>
    <mergeCell ref="AB46:AC47"/>
    <mergeCell ref="AD46:AE47"/>
    <mergeCell ref="AB48:AC49"/>
    <mergeCell ref="AD48:AE49"/>
    <mergeCell ref="AB50:AC51"/>
    <mergeCell ref="AD50:AE51"/>
    <mergeCell ref="AB52:AC53"/>
    <mergeCell ref="AD52:AE53"/>
    <mergeCell ref="D122:E122"/>
    <mergeCell ref="D135:E135"/>
    <mergeCell ref="F136:G136"/>
    <mergeCell ref="D138:E138"/>
    <mergeCell ref="T90:U91"/>
    <mergeCell ref="V90:W91"/>
    <mergeCell ref="X90:Y91"/>
    <mergeCell ref="B90:C91"/>
    <mergeCell ref="D90:E91"/>
    <mergeCell ref="F90:G91"/>
    <mergeCell ref="H90:I91"/>
    <mergeCell ref="J90:K91"/>
    <mergeCell ref="L90:M91"/>
    <mergeCell ref="N90:O91"/>
    <mergeCell ref="P90:Q91"/>
    <mergeCell ref="R90:S91"/>
    <mergeCell ref="L104:M105"/>
    <mergeCell ref="N102:O103"/>
    <mergeCell ref="P102:Q103"/>
    <mergeCell ref="R102:S103"/>
    <mergeCell ref="T102:U103"/>
    <mergeCell ref="V102:W103"/>
    <mergeCell ref="X102:Y103"/>
    <mergeCell ref="T86:U87"/>
    <mergeCell ref="V86:W87"/>
    <mergeCell ref="X86:Y87"/>
    <mergeCell ref="B88:C89"/>
    <mergeCell ref="D88:E89"/>
    <mergeCell ref="F88:G89"/>
    <mergeCell ref="H88:I89"/>
    <mergeCell ref="J88:K89"/>
    <mergeCell ref="L88:M89"/>
    <mergeCell ref="N88:O89"/>
    <mergeCell ref="P88:Q89"/>
    <mergeCell ref="R88:S89"/>
    <mergeCell ref="T88:U89"/>
    <mergeCell ref="V88:W89"/>
    <mergeCell ref="X88:Y89"/>
    <mergeCell ref="B86:C87"/>
    <mergeCell ref="D86:E87"/>
    <mergeCell ref="F86:G87"/>
    <mergeCell ref="H86:I87"/>
    <mergeCell ref="J86:K87"/>
    <mergeCell ref="L86:M87"/>
    <mergeCell ref="N86:O87"/>
    <mergeCell ref="P86:Q87"/>
    <mergeCell ref="R86:S87"/>
    <mergeCell ref="T82:U83"/>
    <mergeCell ref="V82:W83"/>
    <mergeCell ref="X82:Y83"/>
    <mergeCell ref="B84:C85"/>
    <mergeCell ref="D84:E85"/>
    <mergeCell ref="F84:G85"/>
    <mergeCell ref="H84:I85"/>
    <mergeCell ref="J84:K85"/>
    <mergeCell ref="L84:M85"/>
    <mergeCell ref="N84:O85"/>
    <mergeCell ref="P84:Q85"/>
    <mergeCell ref="R84:S85"/>
    <mergeCell ref="T84:U85"/>
    <mergeCell ref="V84:W85"/>
    <mergeCell ref="X84:Y85"/>
    <mergeCell ref="B82:C83"/>
    <mergeCell ref="D82:E83"/>
    <mergeCell ref="F82:G83"/>
    <mergeCell ref="H82:I83"/>
    <mergeCell ref="J82:K83"/>
    <mergeCell ref="L82:M83"/>
    <mergeCell ref="N82:O83"/>
    <mergeCell ref="P82:Q83"/>
    <mergeCell ref="R82:S83"/>
    <mergeCell ref="T78:U79"/>
    <mergeCell ref="V78:W79"/>
    <mergeCell ref="X78:Y79"/>
    <mergeCell ref="B80:C81"/>
    <mergeCell ref="D80:E81"/>
    <mergeCell ref="F80:G81"/>
    <mergeCell ref="H80:I81"/>
    <mergeCell ref="J80:K81"/>
    <mergeCell ref="L80:M81"/>
    <mergeCell ref="N80:O81"/>
    <mergeCell ref="P80:Q81"/>
    <mergeCell ref="R80:S81"/>
    <mergeCell ref="T80:U81"/>
    <mergeCell ref="V80:W81"/>
    <mergeCell ref="X80:Y81"/>
    <mergeCell ref="B78:C79"/>
    <mergeCell ref="D78:E79"/>
    <mergeCell ref="F78:G79"/>
    <mergeCell ref="H78:I79"/>
    <mergeCell ref="J78:K79"/>
    <mergeCell ref="L78:M79"/>
    <mergeCell ref="N78:O79"/>
    <mergeCell ref="P78:Q79"/>
    <mergeCell ref="R78:S79"/>
    <mergeCell ref="B42:I42"/>
    <mergeCell ref="N106:O107"/>
    <mergeCell ref="P106:Q107"/>
    <mergeCell ref="R106:S107"/>
    <mergeCell ref="T106:U107"/>
    <mergeCell ref="V106:W107"/>
    <mergeCell ref="X106:Y107"/>
    <mergeCell ref="B106:C107"/>
    <mergeCell ref="D106:E107"/>
    <mergeCell ref="F106:G107"/>
    <mergeCell ref="H106:I107"/>
    <mergeCell ref="J106:K107"/>
    <mergeCell ref="L106:M107"/>
    <mergeCell ref="N104:O105"/>
    <mergeCell ref="P104:Q105"/>
    <mergeCell ref="R104:S105"/>
    <mergeCell ref="T104:U105"/>
    <mergeCell ref="V104:W105"/>
    <mergeCell ref="X104:Y105"/>
    <mergeCell ref="B104:C105"/>
    <mergeCell ref="D104:E105"/>
    <mergeCell ref="F104:G105"/>
    <mergeCell ref="H104:I105"/>
    <mergeCell ref="J104:K105"/>
    <mergeCell ref="B102:C103"/>
    <mergeCell ref="D102:E103"/>
    <mergeCell ref="F102:G103"/>
    <mergeCell ref="H102:I103"/>
    <mergeCell ref="J102:K103"/>
    <mergeCell ref="L102:M103"/>
    <mergeCell ref="T100:U101"/>
    <mergeCell ref="V100:W101"/>
    <mergeCell ref="X100:Y101"/>
    <mergeCell ref="B100:C101"/>
    <mergeCell ref="D100:E101"/>
    <mergeCell ref="F100:G101"/>
    <mergeCell ref="H100:I101"/>
    <mergeCell ref="J100:K101"/>
    <mergeCell ref="L100:M101"/>
    <mergeCell ref="B98:C99"/>
    <mergeCell ref="D98:E99"/>
    <mergeCell ref="F98:G99"/>
    <mergeCell ref="H98:I99"/>
    <mergeCell ref="J98:K99"/>
    <mergeCell ref="L98:M99"/>
    <mergeCell ref="N100:O101"/>
    <mergeCell ref="P100:Q101"/>
    <mergeCell ref="R100:S101"/>
    <mergeCell ref="R96:S97"/>
    <mergeCell ref="T96:U97"/>
    <mergeCell ref="V96:W97"/>
    <mergeCell ref="X96:Y97"/>
    <mergeCell ref="R94:S95"/>
    <mergeCell ref="T94:U95"/>
    <mergeCell ref="V94:W95"/>
    <mergeCell ref="X94:Y95"/>
    <mergeCell ref="N98:O99"/>
    <mergeCell ref="P98:Q99"/>
    <mergeCell ref="R98:S99"/>
    <mergeCell ref="T98:U99"/>
    <mergeCell ref="V98:W99"/>
    <mergeCell ref="X98:Y99"/>
    <mergeCell ref="B96:C97"/>
    <mergeCell ref="D96:E97"/>
    <mergeCell ref="F96:G97"/>
    <mergeCell ref="H96:I97"/>
    <mergeCell ref="J96:K97"/>
    <mergeCell ref="L96:M97"/>
    <mergeCell ref="P56:Q57"/>
    <mergeCell ref="P58:Q59"/>
    <mergeCell ref="B94:C95"/>
    <mergeCell ref="D94:E95"/>
    <mergeCell ref="F94:G95"/>
    <mergeCell ref="H94:I95"/>
    <mergeCell ref="J94:K95"/>
    <mergeCell ref="L94:M95"/>
    <mergeCell ref="N94:O95"/>
    <mergeCell ref="P94:Q95"/>
    <mergeCell ref="N74:O75"/>
    <mergeCell ref="P74:Q75"/>
    <mergeCell ref="N68:O69"/>
    <mergeCell ref="P68:Q69"/>
    <mergeCell ref="N64:O65"/>
    <mergeCell ref="P64:Q65"/>
    <mergeCell ref="N96:O97"/>
    <mergeCell ref="P96:Q97"/>
    <mergeCell ref="P44:Q45"/>
    <mergeCell ref="P46:Q47"/>
    <mergeCell ref="P48:Q49"/>
    <mergeCell ref="P50:Q51"/>
    <mergeCell ref="P52:Q53"/>
    <mergeCell ref="P54:Q55"/>
    <mergeCell ref="B58:C59"/>
    <mergeCell ref="D58:E59"/>
    <mergeCell ref="F58:G59"/>
    <mergeCell ref="H58:I59"/>
    <mergeCell ref="J58:K59"/>
    <mergeCell ref="L58:M59"/>
    <mergeCell ref="B48:C49"/>
    <mergeCell ref="D48:E49"/>
    <mergeCell ref="F48:G49"/>
    <mergeCell ref="H48:I49"/>
    <mergeCell ref="J48:K49"/>
    <mergeCell ref="R74:S75"/>
    <mergeCell ref="T74:U75"/>
    <mergeCell ref="V74:W75"/>
    <mergeCell ref="X74:Y75"/>
    <mergeCell ref="R72:S73"/>
    <mergeCell ref="T72:U73"/>
    <mergeCell ref="V72:W73"/>
    <mergeCell ref="X72:Y73"/>
    <mergeCell ref="B74:C75"/>
    <mergeCell ref="D74:E75"/>
    <mergeCell ref="F74:G75"/>
    <mergeCell ref="H74:I75"/>
    <mergeCell ref="J74:K75"/>
    <mergeCell ref="L74:M75"/>
    <mergeCell ref="V70:W71"/>
    <mergeCell ref="X70:Y71"/>
    <mergeCell ref="B72:C73"/>
    <mergeCell ref="D72:E73"/>
    <mergeCell ref="F72:G73"/>
    <mergeCell ref="H72:I73"/>
    <mergeCell ref="J72:K73"/>
    <mergeCell ref="L72:M73"/>
    <mergeCell ref="N72:O73"/>
    <mergeCell ref="P72:Q73"/>
    <mergeCell ref="R70:S71"/>
    <mergeCell ref="T70:U71"/>
    <mergeCell ref="B70:C71"/>
    <mergeCell ref="D70:E71"/>
    <mergeCell ref="F70:G71"/>
    <mergeCell ref="H70:I71"/>
    <mergeCell ref="J70:K71"/>
    <mergeCell ref="L70:M71"/>
    <mergeCell ref="N70:O71"/>
    <mergeCell ref="P70:Q71"/>
    <mergeCell ref="V64:W65"/>
    <mergeCell ref="X64:Y65"/>
    <mergeCell ref="V66:W67"/>
    <mergeCell ref="X66:Y67"/>
    <mergeCell ref="V68:W69"/>
    <mergeCell ref="X68:Y69"/>
    <mergeCell ref="T56:U57"/>
    <mergeCell ref="V56:W57"/>
    <mergeCell ref="X56:Y57"/>
    <mergeCell ref="V62:W63"/>
    <mergeCell ref="X62:Y63"/>
    <mergeCell ref="X58:Y59"/>
    <mergeCell ref="Z58:AA59"/>
    <mergeCell ref="Z54:AA55"/>
    <mergeCell ref="B56:C57"/>
    <mergeCell ref="D56:E57"/>
    <mergeCell ref="F56:G57"/>
    <mergeCell ref="H56:I57"/>
    <mergeCell ref="J56:K57"/>
    <mergeCell ref="L56:M57"/>
    <mergeCell ref="N56:O57"/>
    <mergeCell ref="R56:S57"/>
    <mergeCell ref="L54:M55"/>
    <mergeCell ref="N54:O55"/>
    <mergeCell ref="R54:S55"/>
    <mergeCell ref="T54:U55"/>
    <mergeCell ref="V54:W55"/>
    <mergeCell ref="X54:Y55"/>
    <mergeCell ref="N58:O59"/>
    <mergeCell ref="R58:S59"/>
    <mergeCell ref="T58:U59"/>
    <mergeCell ref="V58:W59"/>
    <mergeCell ref="V52:W53"/>
    <mergeCell ref="X52:Y53"/>
    <mergeCell ref="Z52:AA53"/>
    <mergeCell ref="B54:C55"/>
    <mergeCell ref="D54:E55"/>
    <mergeCell ref="F54:G55"/>
    <mergeCell ref="H54:I55"/>
    <mergeCell ref="J54:K55"/>
    <mergeCell ref="Z56:AA57"/>
    <mergeCell ref="B52:C53"/>
    <mergeCell ref="D52:E53"/>
    <mergeCell ref="F52:G53"/>
    <mergeCell ref="H52:I53"/>
    <mergeCell ref="J52:K53"/>
    <mergeCell ref="L52:M53"/>
    <mergeCell ref="N52:O53"/>
    <mergeCell ref="R52:S53"/>
    <mergeCell ref="T52:U53"/>
    <mergeCell ref="Z48:AA49"/>
    <mergeCell ref="B50:C51"/>
    <mergeCell ref="D50:E51"/>
    <mergeCell ref="F50:G51"/>
    <mergeCell ref="H50:I51"/>
    <mergeCell ref="J50:K51"/>
    <mergeCell ref="L50:M51"/>
    <mergeCell ref="N50:O51"/>
    <mergeCell ref="R50:S51"/>
    <mergeCell ref="T50:U51"/>
    <mergeCell ref="L48:M49"/>
    <mergeCell ref="N48:O49"/>
    <mergeCell ref="R48:S49"/>
    <mergeCell ref="T48:U49"/>
    <mergeCell ref="V48:W49"/>
    <mergeCell ref="X48:Y49"/>
    <mergeCell ref="V50:W51"/>
    <mergeCell ref="X50:Y51"/>
    <mergeCell ref="Z50:AA51"/>
    <mergeCell ref="V44:W45"/>
    <mergeCell ref="X44:Y45"/>
    <mergeCell ref="Z44:AA45"/>
    <mergeCell ref="B46:C47"/>
    <mergeCell ref="D46:E47"/>
    <mergeCell ref="F46:G47"/>
    <mergeCell ref="H46:I47"/>
    <mergeCell ref="J46:K47"/>
    <mergeCell ref="L46:M47"/>
    <mergeCell ref="N46:O47"/>
    <mergeCell ref="B44:C45"/>
    <mergeCell ref="D44:E45"/>
    <mergeCell ref="F44:G45"/>
    <mergeCell ref="H44:I45"/>
    <mergeCell ref="J44:K45"/>
    <mergeCell ref="L44:M45"/>
    <mergeCell ref="N44:O45"/>
    <mergeCell ref="R44:S45"/>
    <mergeCell ref="T44:U45"/>
    <mergeCell ref="R46:S47"/>
    <mergeCell ref="T46:U47"/>
    <mergeCell ref="V46:W47"/>
    <mergeCell ref="X46:Y47"/>
    <mergeCell ref="Z46:AA47"/>
    <mergeCell ref="R68:S69"/>
    <mergeCell ref="T68:U69"/>
    <mergeCell ref="B68:C69"/>
    <mergeCell ref="D68:E69"/>
    <mergeCell ref="F68:G69"/>
    <mergeCell ref="H68:I69"/>
    <mergeCell ref="J68:K69"/>
    <mergeCell ref="L68:M69"/>
    <mergeCell ref="R66:S67"/>
    <mergeCell ref="T66:U67"/>
    <mergeCell ref="B66:C67"/>
    <mergeCell ref="D66:E67"/>
    <mergeCell ref="F66:G67"/>
    <mergeCell ref="H66:I67"/>
    <mergeCell ref="J66:K67"/>
    <mergeCell ref="L66:M67"/>
    <mergeCell ref="N66:O67"/>
    <mergeCell ref="P66:Q67"/>
    <mergeCell ref="R64:S65"/>
    <mergeCell ref="T64:U65"/>
    <mergeCell ref="B64:C65"/>
    <mergeCell ref="D64:E65"/>
    <mergeCell ref="F64:G65"/>
    <mergeCell ref="H64:I65"/>
    <mergeCell ref="J64:K65"/>
    <mergeCell ref="L64:M65"/>
    <mergeCell ref="R62:S63"/>
    <mergeCell ref="T62:U63"/>
    <mergeCell ref="B62:C63"/>
    <mergeCell ref="D62:E63"/>
    <mergeCell ref="F62:G63"/>
    <mergeCell ref="H62:I63"/>
    <mergeCell ref="J62:K63"/>
    <mergeCell ref="L62:M63"/>
    <mergeCell ref="N62:O63"/>
    <mergeCell ref="P62:Q63"/>
    <mergeCell ref="T32:U33"/>
    <mergeCell ref="V32:W33"/>
    <mergeCell ref="X32:Y33"/>
    <mergeCell ref="B32:C33"/>
    <mergeCell ref="D32:E33"/>
    <mergeCell ref="F32:G33"/>
    <mergeCell ref="H32:I33"/>
    <mergeCell ref="J32:K33"/>
    <mergeCell ref="L32:M33"/>
    <mergeCell ref="N32:O33"/>
    <mergeCell ref="P32:Q33"/>
    <mergeCell ref="R32:S33"/>
    <mergeCell ref="P30:Q31"/>
    <mergeCell ref="R30:S31"/>
    <mergeCell ref="T30:U31"/>
    <mergeCell ref="V30:W31"/>
    <mergeCell ref="X30:Y31"/>
    <mergeCell ref="B30:C31"/>
    <mergeCell ref="D30:E31"/>
    <mergeCell ref="F30:G31"/>
    <mergeCell ref="H30:I31"/>
    <mergeCell ref="J30:K31"/>
    <mergeCell ref="L30:M31"/>
    <mergeCell ref="N30:O31"/>
    <mergeCell ref="T28:U29"/>
    <mergeCell ref="V28:W29"/>
    <mergeCell ref="X28:Y29"/>
    <mergeCell ref="P28:Q29"/>
    <mergeCell ref="R28:S29"/>
    <mergeCell ref="B28:C29"/>
    <mergeCell ref="D28:E29"/>
    <mergeCell ref="F28:G29"/>
    <mergeCell ref="H28:I29"/>
    <mergeCell ref="J28:K29"/>
    <mergeCell ref="L28:M29"/>
    <mergeCell ref="N28:O29"/>
    <mergeCell ref="T24:U25"/>
    <mergeCell ref="V24:W25"/>
    <mergeCell ref="X24:Y25"/>
    <mergeCell ref="B26:C27"/>
    <mergeCell ref="D26:E27"/>
    <mergeCell ref="F26:G27"/>
    <mergeCell ref="H26:I27"/>
    <mergeCell ref="J26:K27"/>
    <mergeCell ref="X26:Y27"/>
    <mergeCell ref="B24:C25"/>
    <mergeCell ref="D24:E25"/>
    <mergeCell ref="F24:G25"/>
    <mergeCell ref="H24:I25"/>
    <mergeCell ref="J24:K25"/>
    <mergeCell ref="L24:M25"/>
    <mergeCell ref="N24:O25"/>
    <mergeCell ref="P24:Q25"/>
    <mergeCell ref="R24:S25"/>
    <mergeCell ref="L26:M27"/>
    <mergeCell ref="N26:O27"/>
    <mergeCell ref="P26:Q27"/>
    <mergeCell ref="R26:S27"/>
    <mergeCell ref="T26:U27"/>
    <mergeCell ref="V26:W27"/>
    <mergeCell ref="N16:O17"/>
    <mergeCell ref="P16:Q17"/>
    <mergeCell ref="R16:S17"/>
    <mergeCell ref="X20:Y21"/>
    <mergeCell ref="B22:C23"/>
    <mergeCell ref="D22:E23"/>
    <mergeCell ref="F22:G23"/>
    <mergeCell ref="H22:I23"/>
    <mergeCell ref="J22:K23"/>
    <mergeCell ref="L22:M23"/>
    <mergeCell ref="N22:O23"/>
    <mergeCell ref="P22:Q23"/>
    <mergeCell ref="R22:S23"/>
    <mergeCell ref="L20:M21"/>
    <mergeCell ref="N20:O21"/>
    <mergeCell ref="P20:Q21"/>
    <mergeCell ref="R20:S21"/>
    <mergeCell ref="T20:U21"/>
    <mergeCell ref="V20:W21"/>
    <mergeCell ref="T22:U23"/>
    <mergeCell ref="V22:W23"/>
    <mergeCell ref="X22:Y23"/>
    <mergeCell ref="P8:Q9"/>
    <mergeCell ref="R8:S9"/>
    <mergeCell ref="T8:U9"/>
    <mergeCell ref="V8:W9"/>
    <mergeCell ref="X8:Y9"/>
    <mergeCell ref="T16:U17"/>
    <mergeCell ref="V16:W17"/>
    <mergeCell ref="X16:Y17"/>
    <mergeCell ref="B16:C17"/>
    <mergeCell ref="D16:E17"/>
    <mergeCell ref="F16:G17"/>
    <mergeCell ref="H16:I17"/>
    <mergeCell ref="J16:K17"/>
    <mergeCell ref="L16:M17"/>
    <mergeCell ref="L14:M15"/>
    <mergeCell ref="N14:O15"/>
    <mergeCell ref="P14:Q15"/>
    <mergeCell ref="R14:S15"/>
    <mergeCell ref="T14:U15"/>
    <mergeCell ref="V14:W15"/>
    <mergeCell ref="X14:Y15"/>
    <mergeCell ref="B14:C15"/>
    <mergeCell ref="D14:E15"/>
    <mergeCell ref="F14:G15"/>
    <mergeCell ref="X10:Y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L10:M11"/>
    <mergeCell ref="N10:O11"/>
    <mergeCell ref="P10:Q11"/>
    <mergeCell ref="R10:S11"/>
    <mergeCell ref="T10:U11"/>
    <mergeCell ref="V10:W11"/>
    <mergeCell ref="B10:C11"/>
    <mergeCell ref="D10:E11"/>
    <mergeCell ref="F10:G11"/>
    <mergeCell ref="H10:I11"/>
    <mergeCell ref="J10:K11"/>
    <mergeCell ref="T12:U13"/>
    <mergeCell ref="V12:W13"/>
    <mergeCell ref="X12:Y13"/>
    <mergeCell ref="X4:Y5"/>
    <mergeCell ref="B6:C7"/>
    <mergeCell ref="D6:E7"/>
    <mergeCell ref="F6:G7"/>
    <mergeCell ref="H6:I7"/>
    <mergeCell ref="J6:K7"/>
    <mergeCell ref="L6:M7"/>
    <mergeCell ref="N6:O7"/>
    <mergeCell ref="P6:Q7"/>
    <mergeCell ref="R6:S7"/>
    <mergeCell ref="L4:M5"/>
    <mergeCell ref="N4:O5"/>
    <mergeCell ref="P4:Q5"/>
    <mergeCell ref="R4:S5"/>
    <mergeCell ref="T4:U5"/>
    <mergeCell ref="V4:W5"/>
    <mergeCell ref="T6:U7"/>
    <mergeCell ref="V6:W7"/>
    <mergeCell ref="X6:Y7"/>
    <mergeCell ref="F134:G134"/>
    <mergeCell ref="M134:N134"/>
    <mergeCell ref="K135:L135"/>
    <mergeCell ref="B3:I3"/>
    <mergeCell ref="B4:C5"/>
    <mergeCell ref="D4:E5"/>
    <mergeCell ref="F4:G5"/>
    <mergeCell ref="H4:I5"/>
    <mergeCell ref="J4:K5"/>
    <mergeCell ref="B8:C9"/>
    <mergeCell ref="D8:E9"/>
    <mergeCell ref="F8:G9"/>
    <mergeCell ref="H8:I9"/>
    <mergeCell ref="J8:K9"/>
    <mergeCell ref="L8:M9"/>
    <mergeCell ref="N8:O9"/>
    <mergeCell ref="H14:I15"/>
    <mergeCell ref="J14:K15"/>
    <mergeCell ref="B19:J19"/>
    <mergeCell ref="B20:C21"/>
    <mergeCell ref="D20:E21"/>
    <mergeCell ref="F20:G21"/>
    <mergeCell ref="H20:I21"/>
    <mergeCell ref="J20:K21"/>
  </mergeCells>
  <phoneticPr fontId="12"/>
  <pageMargins left="0.19685039370078741" right="0.19685039370078741" top="0.39370078740157483" bottom="0.19685039370078741" header="0.31496062992125984" footer="0.31496062992125984"/>
  <pageSetup paperSize="9" scale="64" fitToHeight="0" orientation="portrait" r:id="rId1"/>
  <rowBreaks count="3" manualBreakCount="3">
    <brk id="37" max="16383" man="1"/>
    <brk id="76" max="16383" man="1"/>
    <brk id="109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KF30"/>
  <sheetViews>
    <sheetView showGridLines="0" workbookViewId="0">
      <selection activeCell="W22" sqref="W22"/>
    </sheetView>
  </sheetViews>
  <sheetFormatPr defaultColWidth="4.25" defaultRowHeight="18.75" x14ac:dyDescent="0.4"/>
  <cols>
    <col min="1" max="1" width="4.25" style="22"/>
    <col min="2" max="968" width="4.25" style="21"/>
    <col min="969" max="16384" width="4.25" style="22"/>
  </cols>
  <sheetData>
    <row r="1" spans="2:968" ht="20.100000000000001" customHeight="1" x14ac:dyDescent="0.4">
      <c r="B1" s="422" t="s">
        <v>315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307</v>
      </c>
      <c r="N1" s="423"/>
      <c r="O1" s="423"/>
      <c r="P1" s="423"/>
      <c r="Q1" s="423"/>
      <c r="R1" s="423"/>
    </row>
    <row r="2" spans="2:968" ht="20.100000000000001" customHeight="1" x14ac:dyDescent="0.4">
      <c r="B2" s="423" t="s">
        <v>216</v>
      </c>
      <c r="C2" s="423"/>
      <c r="D2" s="423"/>
      <c r="E2" s="422" t="s">
        <v>33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KF2" s="22"/>
    </row>
    <row r="3" spans="2:968" ht="20.100000000000001" customHeight="1" thickBot="1" x14ac:dyDescent="0.45">
      <c r="B3" s="573"/>
      <c r="C3" s="573"/>
      <c r="D3" s="573"/>
      <c r="E3" s="574"/>
      <c r="F3" s="574"/>
      <c r="G3" s="574"/>
      <c r="H3" s="574"/>
      <c r="I3" s="574"/>
      <c r="J3" s="574"/>
      <c r="K3" s="574"/>
      <c r="L3" s="425"/>
      <c r="M3" s="425"/>
      <c r="N3" s="425"/>
      <c r="O3" s="425"/>
      <c r="P3" s="425"/>
      <c r="Q3" s="425"/>
      <c r="R3" s="425"/>
      <c r="AKF3" s="22"/>
    </row>
    <row r="4" spans="2:968" ht="20.100000000000001" customHeight="1" thickBot="1" x14ac:dyDescent="0.45">
      <c r="B4" s="575" t="s">
        <v>316</v>
      </c>
      <c r="C4" s="576"/>
      <c r="D4" s="57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KF4" s="22"/>
    </row>
    <row r="5" spans="2:968" ht="20.100000000000001" customHeight="1" x14ac:dyDescent="0.4">
      <c r="B5" s="487">
        <v>1</v>
      </c>
      <c r="C5" s="431">
        <v>0.53472222222222221</v>
      </c>
      <c r="D5" s="432"/>
      <c r="E5" s="433" t="s">
        <v>19</v>
      </c>
      <c r="F5" s="434"/>
      <c r="G5" s="434"/>
      <c r="H5" s="52">
        <v>152</v>
      </c>
      <c r="I5" s="434" t="s">
        <v>275</v>
      </c>
      <c r="J5" s="434"/>
      <c r="K5" s="435"/>
      <c r="L5" s="436" t="s">
        <v>44</v>
      </c>
      <c r="M5" s="437"/>
      <c r="N5" s="437"/>
      <c r="O5" s="52">
        <v>153</v>
      </c>
      <c r="P5" s="437" t="s">
        <v>31</v>
      </c>
      <c r="Q5" s="437"/>
      <c r="R5" s="438"/>
      <c r="AKF5" s="22"/>
    </row>
    <row r="6" spans="2:968" ht="20.100000000000001" customHeight="1" x14ac:dyDescent="0.4">
      <c r="B6" s="488"/>
      <c r="C6" s="439" t="s">
        <v>223</v>
      </c>
      <c r="D6" s="440"/>
      <c r="E6" s="441">
        <v>18</v>
      </c>
      <c r="F6" s="442"/>
      <c r="G6" s="442"/>
      <c r="H6" s="28"/>
      <c r="I6" s="442">
        <v>48</v>
      </c>
      <c r="J6" s="442"/>
      <c r="K6" s="443"/>
      <c r="L6" s="441">
        <v>53</v>
      </c>
      <c r="M6" s="442"/>
      <c r="N6" s="442"/>
      <c r="O6" s="28"/>
      <c r="P6" s="442">
        <v>35</v>
      </c>
      <c r="Q6" s="442"/>
      <c r="R6" s="443"/>
      <c r="AKF6" s="22"/>
    </row>
    <row r="7" spans="2:968" ht="20.100000000000001" customHeight="1" x14ac:dyDescent="0.4">
      <c r="B7" s="488"/>
      <c r="C7" s="444" t="s">
        <v>224</v>
      </c>
      <c r="D7" s="445"/>
      <c r="E7" s="446" t="str">
        <f>E13</f>
        <v>カクタス</v>
      </c>
      <c r="F7" s="447"/>
      <c r="G7" s="447"/>
      <c r="H7" s="447"/>
      <c r="I7" s="447"/>
      <c r="J7" s="447"/>
      <c r="K7" s="448"/>
      <c r="L7" s="449" t="str">
        <f>P13</f>
        <v>LUNDI</v>
      </c>
      <c r="M7" s="450"/>
      <c r="N7" s="450"/>
      <c r="O7" s="450"/>
      <c r="P7" s="450"/>
      <c r="Q7" s="450"/>
      <c r="R7" s="451"/>
      <c r="AKF7" s="22"/>
    </row>
    <row r="8" spans="2:968" ht="20.100000000000001" customHeight="1" thickBot="1" x14ac:dyDescent="0.45">
      <c r="B8" s="429"/>
      <c r="C8" s="558" t="s">
        <v>225</v>
      </c>
      <c r="D8" s="559"/>
      <c r="E8" s="458" t="str">
        <f>E9</f>
        <v>美浜</v>
      </c>
      <c r="F8" s="459"/>
      <c r="G8" s="459"/>
      <c r="H8" s="25"/>
      <c r="I8" s="491" t="str">
        <f>I9</f>
        <v>春日井</v>
      </c>
      <c r="J8" s="491"/>
      <c r="K8" s="492"/>
      <c r="L8" s="460" t="s">
        <v>246</v>
      </c>
      <c r="M8" s="461"/>
      <c r="N8" s="461"/>
      <c r="O8" s="36"/>
      <c r="P8" s="456" t="s">
        <v>246</v>
      </c>
      <c r="Q8" s="456"/>
      <c r="R8" s="457"/>
      <c r="AKF8" s="22"/>
    </row>
    <row r="9" spans="2:968" ht="20.100000000000001" customHeight="1" x14ac:dyDescent="0.4">
      <c r="B9" s="487">
        <v>2</v>
      </c>
      <c r="C9" s="431">
        <v>0.58333333333333337</v>
      </c>
      <c r="D9" s="432"/>
      <c r="E9" s="436" t="s">
        <v>470</v>
      </c>
      <c r="F9" s="437"/>
      <c r="G9" s="437"/>
      <c r="H9" s="52">
        <v>154</v>
      </c>
      <c r="I9" s="437" t="s">
        <v>297</v>
      </c>
      <c r="J9" s="437"/>
      <c r="K9" s="438"/>
      <c r="L9" s="433" t="s">
        <v>468</v>
      </c>
      <c r="M9" s="434"/>
      <c r="N9" s="434"/>
      <c r="O9" s="52">
        <v>155</v>
      </c>
      <c r="P9" s="434" t="s">
        <v>258</v>
      </c>
      <c r="Q9" s="434"/>
      <c r="R9" s="435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</row>
    <row r="10" spans="2:968" ht="20.100000000000001" customHeight="1" x14ac:dyDescent="0.4">
      <c r="B10" s="488"/>
      <c r="C10" s="439" t="s">
        <v>223</v>
      </c>
      <c r="D10" s="440"/>
      <c r="E10" s="441">
        <v>42</v>
      </c>
      <c r="F10" s="442"/>
      <c r="G10" s="442"/>
      <c r="H10" s="28"/>
      <c r="I10" s="442">
        <v>15</v>
      </c>
      <c r="J10" s="442"/>
      <c r="K10" s="443"/>
      <c r="L10" s="441">
        <v>22</v>
      </c>
      <c r="M10" s="442"/>
      <c r="N10" s="442"/>
      <c r="O10" s="28"/>
      <c r="P10" s="442">
        <v>43</v>
      </c>
      <c r="Q10" s="442"/>
      <c r="R10" s="443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</row>
    <row r="11" spans="2:968" ht="20.100000000000001" customHeight="1" x14ac:dyDescent="0.4">
      <c r="B11" s="488"/>
      <c r="C11" s="444" t="s">
        <v>224</v>
      </c>
      <c r="D11" s="445"/>
      <c r="E11" s="449" t="s">
        <v>243</v>
      </c>
      <c r="F11" s="450"/>
      <c r="G11" s="450"/>
      <c r="H11" s="450"/>
      <c r="I11" s="450"/>
      <c r="J11" s="450"/>
      <c r="K11" s="451"/>
      <c r="L11" s="449" t="s">
        <v>289</v>
      </c>
      <c r="M11" s="450"/>
      <c r="N11" s="450"/>
      <c r="O11" s="450"/>
      <c r="P11" s="450"/>
      <c r="Q11" s="450"/>
      <c r="R11" s="451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</row>
    <row r="12" spans="2:968" ht="20.100000000000001" customHeight="1" thickBot="1" x14ac:dyDescent="0.45">
      <c r="B12" s="429"/>
      <c r="C12" s="558" t="s">
        <v>225</v>
      </c>
      <c r="D12" s="559"/>
      <c r="E12" s="458" t="str">
        <f>E11</f>
        <v>知多</v>
      </c>
      <c r="F12" s="459"/>
      <c r="G12" s="459"/>
      <c r="H12" s="35"/>
      <c r="I12" s="489" t="str">
        <f>E5</f>
        <v>ASAHI</v>
      </c>
      <c r="J12" s="489"/>
      <c r="K12" s="490"/>
      <c r="L12" s="458" t="str">
        <f>L11</f>
        <v>立田</v>
      </c>
      <c r="M12" s="459"/>
      <c r="N12" s="459"/>
      <c r="O12" s="35"/>
      <c r="P12" s="489" t="str">
        <f>I5</f>
        <v>常滑</v>
      </c>
      <c r="Q12" s="489"/>
      <c r="R12" s="490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</row>
    <row r="13" spans="2:968" ht="20.100000000000001" customHeight="1" x14ac:dyDescent="0.4">
      <c r="B13" s="487">
        <v>3</v>
      </c>
      <c r="C13" s="431">
        <v>0.63194444444444442</v>
      </c>
      <c r="D13" s="432"/>
      <c r="E13" s="433" t="s">
        <v>33</v>
      </c>
      <c r="F13" s="434"/>
      <c r="G13" s="434"/>
      <c r="H13" s="52">
        <v>156</v>
      </c>
      <c r="I13" s="434" t="s">
        <v>19</v>
      </c>
      <c r="J13" s="434"/>
      <c r="K13" s="435"/>
      <c r="L13" s="436" t="s">
        <v>12</v>
      </c>
      <c r="M13" s="437"/>
      <c r="N13" s="437"/>
      <c r="O13" s="52">
        <v>157</v>
      </c>
      <c r="P13" s="437" t="s">
        <v>18</v>
      </c>
      <c r="Q13" s="437"/>
      <c r="R13" s="438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</row>
    <row r="14" spans="2:968" ht="20.100000000000001" customHeight="1" x14ac:dyDescent="0.4">
      <c r="B14" s="488"/>
      <c r="C14" s="439" t="s">
        <v>223</v>
      </c>
      <c r="D14" s="440"/>
      <c r="E14" s="441">
        <v>44</v>
      </c>
      <c r="F14" s="442"/>
      <c r="G14" s="442"/>
      <c r="H14" s="28"/>
      <c r="I14" s="442">
        <v>24</v>
      </c>
      <c r="J14" s="442"/>
      <c r="K14" s="443"/>
      <c r="L14" s="441">
        <v>0</v>
      </c>
      <c r="M14" s="442"/>
      <c r="N14" s="442"/>
      <c r="O14" s="28"/>
      <c r="P14" s="442">
        <v>20</v>
      </c>
      <c r="Q14" s="442"/>
      <c r="R14" s="443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</row>
    <row r="15" spans="2:968" ht="20.100000000000001" customHeight="1" x14ac:dyDescent="0.4">
      <c r="B15" s="488"/>
      <c r="C15" s="444" t="s">
        <v>224</v>
      </c>
      <c r="D15" s="445"/>
      <c r="E15" s="449" t="str">
        <f>I9</f>
        <v>春日井</v>
      </c>
      <c r="F15" s="450"/>
      <c r="G15" s="450"/>
      <c r="H15" s="450"/>
      <c r="I15" s="450"/>
      <c r="J15" s="450"/>
      <c r="K15" s="451"/>
      <c r="L15" s="446" t="str">
        <f>P9</f>
        <v>森東</v>
      </c>
      <c r="M15" s="447"/>
      <c r="N15" s="447"/>
      <c r="O15" s="447"/>
      <c r="P15" s="447"/>
      <c r="Q15" s="447"/>
      <c r="R15" s="448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</row>
    <row r="16" spans="2:968" ht="20.100000000000001" customHeight="1" thickBot="1" x14ac:dyDescent="0.45">
      <c r="B16" s="429"/>
      <c r="C16" s="558" t="s">
        <v>225</v>
      </c>
      <c r="D16" s="559"/>
      <c r="E16" s="458" t="s">
        <v>436</v>
      </c>
      <c r="F16" s="459"/>
      <c r="G16" s="459"/>
      <c r="H16" s="35"/>
      <c r="I16" s="491" t="s">
        <v>14</v>
      </c>
      <c r="J16" s="491"/>
      <c r="K16" s="492"/>
      <c r="L16" s="454" t="str">
        <f>L9</f>
        <v>犬山B</v>
      </c>
      <c r="M16" s="455"/>
      <c r="N16" s="455"/>
      <c r="O16" s="25"/>
      <c r="P16" s="489" t="str">
        <f>P9</f>
        <v>森東</v>
      </c>
      <c r="Q16" s="489"/>
      <c r="R16" s="490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</row>
    <row r="17" spans="2:968" ht="20.100000000000001" customHeight="1" x14ac:dyDescent="0.4">
      <c r="B17" s="487">
        <v>4</v>
      </c>
      <c r="C17" s="431">
        <v>0.68055555555555547</v>
      </c>
      <c r="D17" s="432"/>
      <c r="E17" s="436" t="s">
        <v>436</v>
      </c>
      <c r="F17" s="437"/>
      <c r="G17" s="437"/>
      <c r="H17" s="52">
        <v>158</v>
      </c>
      <c r="I17" s="437" t="s">
        <v>275</v>
      </c>
      <c r="J17" s="437"/>
      <c r="K17" s="438"/>
      <c r="L17" s="433" t="s">
        <v>469</v>
      </c>
      <c r="M17" s="434"/>
      <c r="N17" s="434"/>
      <c r="O17" s="52">
        <v>159</v>
      </c>
      <c r="P17" s="434" t="s">
        <v>468</v>
      </c>
      <c r="Q17" s="434"/>
      <c r="R17" s="435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</row>
    <row r="18" spans="2:968" ht="20.100000000000001" customHeight="1" x14ac:dyDescent="0.4">
      <c r="B18" s="488"/>
      <c r="C18" s="439" t="s">
        <v>223</v>
      </c>
      <c r="D18" s="440"/>
      <c r="E18" s="441">
        <v>31</v>
      </c>
      <c r="F18" s="442"/>
      <c r="G18" s="442"/>
      <c r="H18" s="28"/>
      <c r="I18" s="442">
        <v>19</v>
      </c>
      <c r="J18" s="442"/>
      <c r="K18" s="443"/>
      <c r="L18" s="441">
        <v>31</v>
      </c>
      <c r="M18" s="442"/>
      <c r="N18" s="442"/>
      <c r="O18" s="28"/>
      <c r="P18" s="442">
        <v>29</v>
      </c>
      <c r="Q18" s="442"/>
      <c r="R18" s="443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</row>
    <row r="19" spans="2:968" ht="20.100000000000001" customHeight="1" x14ac:dyDescent="0.4">
      <c r="B19" s="488"/>
      <c r="C19" s="444" t="s">
        <v>224</v>
      </c>
      <c r="D19" s="445"/>
      <c r="E19" s="449" t="str">
        <f>E25</f>
        <v>田代</v>
      </c>
      <c r="F19" s="450"/>
      <c r="G19" s="450"/>
      <c r="H19" s="450"/>
      <c r="I19" s="450"/>
      <c r="J19" s="450"/>
      <c r="K19" s="451"/>
      <c r="L19" s="449" t="s">
        <v>12</v>
      </c>
      <c r="M19" s="450"/>
      <c r="N19" s="450"/>
      <c r="O19" s="450"/>
      <c r="P19" s="450"/>
      <c r="Q19" s="450"/>
      <c r="R19" s="451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</row>
    <row r="20" spans="2:968" ht="20.100000000000001" customHeight="1" thickBot="1" x14ac:dyDescent="0.45">
      <c r="B20" s="429"/>
      <c r="C20" s="558" t="s">
        <v>225</v>
      </c>
      <c r="D20" s="559"/>
      <c r="E20" s="454" t="str">
        <f>E13</f>
        <v>カクタス</v>
      </c>
      <c r="F20" s="455"/>
      <c r="G20" s="455"/>
      <c r="H20" s="25"/>
      <c r="I20" s="489" t="str">
        <f>I13</f>
        <v>ASAHI</v>
      </c>
      <c r="J20" s="489"/>
      <c r="K20" s="490"/>
      <c r="L20" s="458" t="str">
        <f>L13</f>
        <v>EAST</v>
      </c>
      <c r="M20" s="459"/>
      <c r="N20" s="459"/>
      <c r="O20" s="35"/>
      <c r="P20" s="491" t="str">
        <f>P13</f>
        <v>LUNDI</v>
      </c>
      <c r="Q20" s="491"/>
      <c r="R20" s="492"/>
      <c r="AJQ20" s="22"/>
      <c r="AJR20" s="22"/>
      <c r="AJS20" s="22"/>
      <c r="AJT20" s="22"/>
      <c r="AJU20" s="22"/>
      <c r="AJV20" s="22"/>
      <c r="AJW20" s="22"/>
      <c r="AJX20" s="22"/>
      <c r="AJY20" s="22"/>
      <c r="AJZ20" s="22"/>
      <c r="AKA20" s="22"/>
      <c r="AKB20" s="22"/>
      <c r="AKC20" s="22"/>
      <c r="AKD20" s="22"/>
      <c r="AKE20" s="22"/>
      <c r="AKF20" s="22"/>
    </row>
    <row r="21" spans="2:968" ht="20.100000000000001" customHeight="1" x14ac:dyDescent="0.4">
      <c r="B21" s="487">
        <v>5</v>
      </c>
      <c r="C21" s="431">
        <v>0.72916666666666663</v>
      </c>
      <c r="D21" s="432"/>
      <c r="E21" s="433" t="s">
        <v>275</v>
      </c>
      <c r="F21" s="434"/>
      <c r="G21" s="434"/>
      <c r="H21" s="52">
        <v>160</v>
      </c>
      <c r="I21" s="434" t="s">
        <v>33</v>
      </c>
      <c r="J21" s="434"/>
      <c r="K21" s="435"/>
      <c r="L21" s="436" t="s">
        <v>18</v>
      </c>
      <c r="M21" s="437"/>
      <c r="N21" s="437"/>
      <c r="O21" s="52">
        <v>161</v>
      </c>
      <c r="P21" s="437" t="s">
        <v>39</v>
      </c>
      <c r="Q21" s="437"/>
      <c r="R21" s="438"/>
      <c r="AJQ21" s="22"/>
      <c r="AJR21" s="22"/>
      <c r="AJS21" s="22"/>
      <c r="AJT21" s="22"/>
      <c r="AJU21" s="22"/>
      <c r="AJV21" s="22"/>
      <c r="AJW21" s="22"/>
      <c r="AJX21" s="22"/>
      <c r="AJY21" s="22"/>
      <c r="AJZ21" s="22"/>
      <c r="AKA21" s="22"/>
      <c r="AKB21" s="22"/>
      <c r="AKC21" s="22"/>
      <c r="AKD21" s="22"/>
      <c r="AKE21" s="22"/>
      <c r="AKF21" s="22"/>
    </row>
    <row r="22" spans="2:968" ht="20.100000000000001" customHeight="1" x14ac:dyDescent="0.4">
      <c r="B22" s="488"/>
      <c r="C22" s="439" t="s">
        <v>223</v>
      </c>
      <c r="D22" s="440"/>
      <c r="E22" s="441">
        <v>48</v>
      </c>
      <c r="F22" s="442"/>
      <c r="G22" s="442"/>
      <c r="H22" s="28"/>
      <c r="I22" s="442">
        <v>32</v>
      </c>
      <c r="J22" s="442"/>
      <c r="K22" s="443"/>
      <c r="L22" s="441">
        <v>49</v>
      </c>
      <c r="M22" s="442"/>
      <c r="N22" s="442"/>
      <c r="O22" s="28"/>
      <c r="P22" s="442">
        <v>17</v>
      </c>
      <c r="Q22" s="442"/>
      <c r="R22" s="443"/>
      <c r="AJQ22" s="22"/>
      <c r="AJR22" s="22"/>
      <c r="AJS22" s="22"/>
      <c r="AJT22" s="22"/>
      <c r="AJU22" s="22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</row>
    <row r="23" spans="2:968" ht="20.100000000000001" customHeight="1" x14ac:dyDescent="0.4">
      <c r="B23" s="488"/>
      <c r="C23" s="444" t="s">
        <v>224</v>
      </c>
      <c r="D23" s="445"/>
      <c r="E23" s="449" t="str">
        <f>E17</f>
        <v>ﾗｲｼﾞﾝｸﾞ</v>
      </c>
      <c r="F23" s="450"/>
      <c r="G23" s="450"/>
      <c r="H23" s="450"/>
      <c r="I23" s="450"/>
      <c r="J23" s="450"/>
      <c r="K23" s="451"/>
      <c r="L23" s="446" t="str">
        <f>P17</f>
        <v>犬山B</v>
      </c>
      <c r="M23" s="447"/>
      <c r="N23" s="447"/>
      <c r="O23" s="447"/>
      <c r="P23" s="447"/>
      <c r="Q23" s="447"/>
      <c r="R23" s="448"/>
      <c r="AJQ23" s="22"/>
      <c r="AJR23" s="22"/>
      <c r="AJS23" s="22"/>
      <c r="AJT23" s="22"/>
      <c r="AJU23" s="22"/>
      <c r="AJV23" s="22"/>
      <c r="AJW23" s="22"/>
      <c r="AJX23" s="22"/>
      <c r="AJY23" s="22"/>
      <c r="AJZ23" s="22"/>
      <c r="AKA23" s="22"/>
      <c r="AKB23" s="22"/>
      <c r="AKC23" s="22"/>
      <c r="AKD23" s="22"/>
      <c r="AKE23" s="22"/>
      <c r="AKF23" s="22"/>
    </row>
    <row r="24" spans="2:968" ht="20.100000000000001" customHeight="1" thickBot="1" x14ac:dyDescent="0.45">
      <c r="B24" s="429"/>
      <c r="C24" s="558" t="s">
        <v>225</v>
      </c>
      <c r="D24" s="559"/>
      <c r="E24" s="458" t="s">
        <v>21</v>
      </c>
      <c r="F24" s="459"/>
      <c r="G24" s="459"/>
      <c r="H24" s="35"/>
      <c r="I24" s="491" t="s">
        <v>22</v>
      </c>
      <c r="J24" s="491"/>
      <c r="K24" s="492"/>
      <c r="L24" s="454" t="str">
        <f>L17</f>
        <v>港</v>
      </c>
      <c r="M24" s="455"/>
      <c r="N24" s="455"/>
      <c r="O24" s="25"/>
      <c r="P24" s="489" t="str">
        <f>P17</f>
        <v>犬山B</v>
      </c>
      <c r="Q24" s="489"/>
      <c r="R24" s="490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</row>
    <row r="25" spans="2:968" ht="20.100000000000001" customHeight="1" x14ac:dyDescent="0.4">
      <c r="B25" s="487">
        <v>6</v>
      </c>
      <c r="C25" s="431">
        <v>0.77777777777777779</v>
      </c>
      <c r="D25" s="432"/>
      <c r="E25" s="436" t="s">
        <v>471</v>
      </c>
      <c r="F25" s="437"/>
      <c r="G25" s="437"/>
      <c r="H25" s="52">
        <v>162</v>
      </c>
      <c r="I25" s="437" t="s">
        <v>22</v>
      </c>
      <c r="J25" s="437"/>
      <c r="K25" s="438"/>
      <c r="L25" s="433" t="s">
        <v>258</v>
      </c>
      <c r="M25" s="434"/>
      <c r="N25" s="434"/>
      <c r="O25" s="52">
        <v>163</v>
      </c>
      <c r="P25" s="578" t="s">
        <v>469</v>
      </c>
      <c r="Q25" s="578"/>
      <c r="R25" s="579"/>
      <c r="AJQ25" s="22"/>
      <c r="AJR25" s="22"/>
      <c r="AJS25" s="22"/>
      <c r="AJT25" s="22"/>
      <c r="AJU25" s="22"/>
      <c r="AJV25" s="22"/>
      <c r="AJW25" s="22"/>
      <c r="AJX25" s="22"/>
      <c r="AJY25" s="22"/>
      <c r="AJZ25" s="22"/>
      <c r="AKA25" s="22"/>
      <c r="AKB25" s="22"/>
      <c r="AKC25" s="22"/>
      <c r="AKD25" s="22"/>
      <c r="AKE25" s="22"/>
      <c r="AKF25" s="22"/>
    </row>
    <row r="26" spans="2:968" ht="20.100000000000001" customHeight="1" x14ac:dyDescent="0.4">
      <c r="B26" s="488"/>
      <c r="C26" s="439" t="s">
        <v>223</v>
      </c>
      <c r="D26" s="440"/>
      <c r="E26" s="441">
        <v>25</v>
      </c>
      <c r="F26" s="442"/>
      <c r="G26" s="442"/>
      <c r="H26" s="28"/>
      <c r="I26" s="442">
        <v>40</v>
      </c>
      <c r="J26" s="442"/>
      <c r="K26" s="443"/>
      <c r="L26" s="441">
        <v>46</v>
      </c>
      <c r="M26" s="442"/>
      <c r="N26" s="442"/>
      <c r="O26" s="28"/>
      <c r="P26" s="442">
        <v>20</v>
      </c>
      <c r="Q26" s="442"/>
      <c r="R26" s="443"/>
      <c r="AJQ26" s="22"/>
      <c r="AJR26" s="22"/>
      <c r="AJS26" s="22"/>
      <c r="AJT26" s="22"/>
      <c r="AJU26" s="22"/>
      <c r="AJV26" s="22"/>
      <c r="AJW26" s="22"/>
      <c r="AJX26" s="22"/>
      <c r="AJY26" s="22"/>
      <c r="AJZ26" s="22"/>
      <c r="AKA26" s="22"/>
      <c r="AKB26" s="22"/>
      <c r="AKC26" s="22"/>
      <c r="AKD26" s="22"/>
      <c r="AKE26" s="22"/>
      <c r="AKF26" s="22"/>
    </row>
    <row r="27" spans="2:968" ht="20.100000000000001" customHeight="1" x14ac:dyDescent="0.4">
      <c r="B27" s="488"/>
      <c r="C27" s="444" t="s">
        <v>224</v>
      </c>
      <c r="D27" s="445"/>
      <c r="E27" s="446" t="str">
        <f>E21</f>
        <v>常滑</v>
      </c>
      <c r="F27" s="447"/>
      <c r="G27" s="447"/>
      <c r="H27" s="447"/>
      <c r="I27" s="447"/>
      <c r="J27" s="447"/>
      <c r="K27" s="448"/>
      <c r="L27" s="449" t="str">
        <f>P21</f>
        <v>Blaze</v>
      </c>
      <c r="M27" s="450"/>
      <c r="N27" s="450"/>
      <c r="O27" s="450"/>
      <c r="P27" s="450"/>
      <c r="Q27" s="450"/>
      <c r="R27" s="451"/>
      <c r="AJQ27" s="22"/>
      <c r="AJR27" s="22"/>
      <c r="AJS27" s="22"/>
      <c r="AJT27" s="22"/>
      <c r="AJU27" s="22"/>
      <c r="AJV27" s="22"/>
      <c r="AJW27" s="22"/>
      <c r="AJX27" s="22"/>
      <c r="AJY27" s="22"/>
      <c r="AJZ27" s="22"/>
      <c r="AKA27" s="22"/>
      <c r="AKB27" s="22"/>
      <c r="AKC27" s="22"/>
      <c r="AKD27" s="22"/>
      <c r="AKE27" s="22"/>
      <c r="AKF27" s="22"/>
    </row>
    <row r="28" spans="2:968" ht="20.100000000000001" customHeight="1" thickBot="1" x14ac:dyDescent="0.45">
      <c r="B28" s="429"/>
      <c r="C28" s="558" t="s">
        <v>225</v>
      </c>
      <c r="D28" s="559"/>
      <c r="E28" s="454" t="str">
        <f>E21</f>
        <v>常滑</v>
      </c>
      <c r="F28" s="455"/>
      <c r="G28" s="455"/>
      <c r="H28" s="25"/>
      <c r="I28" s="489" t="str">
        <f>I21</f>
        <v>カクタス</v>
      </c>
      <c r="J28" s="489"/>
      <c r="K28" s="490"/>
      <c r="L28" s="458" t="str">
        <f>L21</f>
        <v>LUNDI</v>
      </c>
      <c r="M28" s="459"/>
      <c r="N28" s="459"/>
      <c r="O28" s="35"/>
      <c r="P28" s="491" t="str">
        <f>P21</f>
        <v>Blaze</v>
      </c>
      <c r="Q28" s="491"/>
      <c r="R28" s="492"/>
      <c r="AJQ28" s="22"/>
      <c r="AJR28" s="22"/>
      <c r="AJS28" s="22"/>
      <c r="AJT28" s="22"/>
      <c r="AJU28" s="22"/>
      <c r="AJV28" s="22"/>
      <c r="AJW28" s="22"/>
      <c r="AJX28" s="22"/>
      <c r="AJY28" s="22"/>
      <c r="AJZ28" s="22"/>
      <c r="AKA28" s="22"/>
      <c r="AKB28" s="22"/>
      <c r="AKC28" s="22"/>
      <c r="AKD28" s="22"/>
      <c r="AKE28" s="22"/>
      <c r="AKF28" s="22"/>
    </row>
    <row r="29" spans="2:968" ht="20.100000000000001" customHeight="1" x14ac:dyDescent="0.4">
      <c r="O29" s="26"/>
      <c r="P29" s="27" t="s">
        <v>260</v>
      </c>
      <c r="Q29" s="26"/>
      <c r="R29" s="26"/>
      <c r="AJQ29" s="22"/>
      <c r="AJR29" s="22"/>
      <c r="AJS29" s="22"/>
      <c r="AJT29" s="22"/>
      <c r="AJU29" s="22"/>
      <c r="AJV29" s="22"/>
      <c r="AJW29" s="22"/>
      <c r="AJX29" s="22"/>
      <c r="AJY29" s="22"/>
      <c r="AJZ29" s="22"/>
      <c r="AKA29" s="22"/>
      <c r="AKB29" s="22"/>
      <c r="AKC29" s="22"/>
      <c r="AKD29" s="22"/>
      <c r="AKE29" s="22"/>
      <c r="AKF29" s="22"/>
    </row>
    <row r="30" spans="2:968" ht="20.100000000000001" customHeight="1" x14ac:dyDescent="0.4"/>
  </sheetData>
  <mergeCells count="125">
    <mergeCell ref="I24:K24"/>
    <mergeCell ref="L24:N24"/>
    <mergeCell ref="P24:R24"/>
    <mergeCell ref="C25:D25"/>
    <mergeCell ref="C26:D26"/>
    <mergeCell ref="C27:D27"/>
    <mergeCell ref="E27:K27"/>
    <mergeCell ref="L27:R27"/>
    <mergeCell ref="L25:N25"/>
    <mergeCell ref="P25:R25"/>
    <mergeCell ref="E26:G26"/>
    <mergeCell ref="I26:K26"/>
    <mergeCell ref="L26:N26"/>
    <mergeCell ref="P26:R26"/>
    <mergeCell ref="M1:R1"/>
    <mergeCell ref="B1:L1"/>
    <mergeCell ref="B25:B28"/>
    <mergeCell ref="I20:K20"/>
    <mergeCell ref="B21:B24"/>
    <mergeCell ref="C21:D21"/>
    <mergeCell ref="B17:B20"/>
    <mergeCell ref="C22:D22"/>
    <mergeCell ref="C23:D23"/>
    <mergeCell ref="E21:G21"/>
    <mergeCell ref="C12:D12"/>
    <mergeCell ref="E12:G12"/>
    <mergeCell ref="L12:N12"/>
    <mergeCell ref="P12:R12"/>
    <mergeCell ref="P21:R21"/>
    <mergeCell ref="L21:N21"/>
    <mergeCell ref="C24:D24"/>
    <mergeCell ref="E22:G22"/>
    <mergeCell ref="C28:D28"/>
    <mergeCell ref="E28:G28"/>
    <mergeCell ref="I28:K28"/>
    <mergeCell ref="L28:N28"/>
    <mergeCell ref="P28:R28"/>
    <mergeCell ref="E24:G24"/>
    <mergeCell ref="I22:K22"/>
    <mergeCell ref="L22:N22"/>
    <mergeCell ref="P22:R22"/>
    <mergeCell ref="E19:K19"/>
    <mergeCell ref="L19:R19"/>
    <mergeCell ref="C20:D20"/>
    <mergeCell ref="E20:G20"/>
    <mergeCell ref="L20:N20"/>
    <mergeCell ref="P20:R20"/>
    <mergeCell ref="C19:D19"/>
    <mergeCell ref="E18:G18"/>
    <mergeCell ref="I21:K21"/>
    <mergeCell ref="B13:B16"/>
    <mergeCell ref="C13:D13"/>
    <mergeCell ref="C14:D14"/>
    <mergeCell ref="C15:D15"/>
    <mergeCell ref="E15:K15"/>
    <mergeCell ref="L15:R15"/>
    <mergeCell ref="C16:D16"/>
    <mergeCell ref="E16:G16"/>
    <mergeCell ref="I16:K16"/>
    <mergeCell ref="L16:N16"/>
    <mergeCell ref="P16:R16"/>
    <mergeCell ref="C17:D17"/>
    <mergeCell ref="C18:D18"/>
    <mergeCell ref="I18:K18"/>
    <mergeCell ref="L18:N18"/>
    <mergeCell ref="P18:R18"/>
    <mergeCell ref="B2:D2"/>
    <mergeCell ref="E2:K2"/>
    <mergeCell ref="L2:R2"/>
    <mergeCell ref="B3:D3"/>
    <mergeCell ref="E3:K3"/>
    <mergeCell ref="L3:R3"/>
    <mergeCell ref="B4:D4"/>
    <mergeCell ref="E4:K4"/>
    <mergeCell ref="I12:K12"/>
    <mergeCell ref="L4:R4"/>
    <mergeCell ref="B5:B8"/>
    <mergeCell ref="C5:D5"/>
    <mergeCell ref="C6:D6"/>
    <mergeCell ref="C7:D7"/>
    <mergeCell ref="E7:K7"/>
    <mergeCell ref="L7:R7"/>
    <mergeCell ref="C8:D8"/>
    <mergeCell ref="E8:G8"/>
    <mergeCell ref="I8:K8"/>
    <mergeCell ref="L8:N8"/>
    <mergeCell ref="B9:B12"/>
    <mergeCell ref="C9:D9"/>
    <mergeCell ref="C10:D10"/>
    <mergeCell ref="C11:D11"/>
    <mergeCell ref="L6:N6"/>
    <mergeCell ref="P6:R6"/>
    <mergeCell ref="E10:G10"/>
    <mergeCell ref="I10:K10"/>
    <mergeCell ref="L10:N10"/>
    <mergeCell ref="P10:R10"/>
    <mergeCell ref="E14:G14"/>
    <mergeCell ref="I14:K14"/>
    <mergeCell ref="L14:N14"/>
    <mergeCell ref="P14:R14"/>
    <mergeCell ref="P8:R8"/>
    <mergeCell ref="E23:K23"/>
    <mergeCell ref="E11:K11"/>
    <mergeCell ref="L11:R11"/>
    <mergeCell ref="L23:R23"/>
    <mergeCell ref="E17:G17"/>
    <mergeCell ref="E25:G25"/>
    <mergeCell ref="I25:K25"/>
    <mergeCell ref="E5:G5"/>
    <mergeCell ref="I5:K5"/>
    <mergeCell ref="L9:N9"/>
    <mergeCell ref="P9:R9"/>
    <mergeCell ref="E9:G9"/>
    <mergeCell ref="I9:K9"/>
    <mergeCell ref="E13:G13"/>
    <mergeCell ref="I13:K13"/>
    <mergeCell ref="L17:N17"/>
    <mergeCell ref="P17:R17"/>
    <mergeCell ref="L13:N13"/>
    <mergeCell ref="P13:R13"/>
    <mergeCell ref="L5:N5"/>
    <mergeCell ref="P5:R5"/>
    <mergeCell ref="I17:K17"/>
    <mergeCell ref="E6:G6"/>
    <mergeCell ref="I6:K6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130"/>
  <sheetViews>
    <sheetView showGridLines="0" view="pageBreakPreview" zoomScaleNormal="100" zoomScaleSheetLayoutView="100" workbookViewId="0">
      <selection activeCell="R122" sqref="R122"/>
    </sheetView>
  </sheetViews>
  <sheetFormatPr defaultColWidth="4.25" defaultRowHeight="20.100000000000001" customHeight="1" x14ac:dyDescent="0.4"/>
  <sheetData>
    <row r="1" spans="2:25" ht="20.100000000000001" customHeight="1" x14ac:dyDescent="0.4">
      <c r="B1" s="10" t="s">
        <v>46</v>
      </c>
    </row>
    <row r="3" spans="2:25" ht="20.100000000000001" customHeight="1" thickBot="1" x14ac:dyDescent="0.45">
      <c r="B3" s="90" t="s">
        <v>167</v>
      </c>
      <c r="C3" s="90"/>
      <c r="D3" s="90"/>
      <c r="E3" s="90"/>
      <c r="F3" s="189"/>
      <c r="G3" s="189"/>
      <c r="H3" s="189"/>
      <c r="I3" s="189"/>
    </row>
    <row r="4" spans="2:25" ht="20.100000000000001" customHeight="1" x14ac:dyDescent="0.4">
      <c r="B4" s="91"/>
      <c r="C4" s="92"/>
      <c r="D4" s="325" t="s">
        <v>168</v>
      </c>
      <c r="E4" s="326"/>
      <c r="F4" s="326" t="s">
        <v>40</v>
      </c>
      <c r="G4" s="326"/>
      <c r="H4" s="326" t="s">
        <v>80</v>
      </c>
      <c r="I4" s="326"/>
      <c r="J4" s="326" t="s">
        <v>26</v>
      </c>
      <c r="K4" s="326"/>
      <c r="L4" s="326" t="s">
        <v>44</v>
      </c>
      <c r="M4" s="326"/>
      <c r="N4" s="354" t="s">
        <v>31</v>
      </c>
      <c r="O4" s="355"/>
      <c r="P4" s="135" t="s">
        <v>48</v>
      </c>
      <c r="Q4" s="136"/>
      <c r="R4" s="104" t="s">
        <v>49</v>
      </c>
      <c r="S4" s="104"/>
      <c r="T4" s="104" t="s">
        <v>50</v>
      </c>
      <c r="U4" s="104"/>
      <c r="V4" s="104" t="s">
        <v>51</v>
      </c>
      <c r="W4" s="104"/>
      <c r="X4" s="104" t="s">
        <v>52</v>
      </c>
      <c r="Y4" s="105"/>
    </row>
    <row r="5" spans="2:25" ht="20.100000000000001" customHeight="1" thickBot="1" x14ac:dyDescent="0.45">
      <c r="B5" s="93"/>
      <c r="C5" s="94"/>
      <c r="D5" s="327"/>
      <c r="E5" s="328"/>
      <c r="F5" s="328"/>
      <c r="G5" s="328"/>
      <c r="H5" s="328"/>
      <c r="I5" s="328"/>
      <c r="J5" s="328"/>
      <c r="K5" s="328"/>
      <c r="L5" s="328"/>
      <c r="M5" s="328"/>
      <c r="N5" s="330"/>
      <c r="O5" s="356"/>
      <c r="P5" s="137"/>
      <c r="Q5" s="138"/>
      <c r="R5" s="106"/>
      <c r="S5" s="106"/>
      <c r="T5" s="106"/>
      <c r="U5" s="106"/>
      <c r="V5" s="106"/>
      <c r="W5" s="106"/>
      <c r="X5" s="106"/>
      <c r="Y5" s="107"/>
    </row>
    <row r="6" spans="2:25" ht="20.100000000000001" customHeight="1" thickTop="1" x14ac:dyDescent="0.4">
      <c r="B6" s="329" t="s">
        <v>168</v>
      </c>
      <c r="C6" s="330"/>
      <c r="D6" s="331"/>
      <c r="E6" s="332"/>
      <c r="F6" s="115" t="s">
        <v>520</v>
      </c>
      <c r="G6" s="116"/>
      <c r="H6" s="115" t="s">
        <v>371</v>
      </c>
      <c r="I6" s="116"/>
      <c r="J6" s="209" t="s">
        <v>169</v>
      </c>
      <c r="K6" s="116"/>
      <c r="L6" s="115" t="s">
        <v>525</v>
      </c>
      <c r="M6" s="116"/>
      <c r="N6" s="209" t="s">
        <v>110</v>
      </c>
      <c r="O6" s="116"/>
      <c r="P6" s="121">
        <v>4</v>
      </c>
      <c r="Q6" s="122"/>
      <c r="R6" s="125">
        <v>1</v>
      </c>
      <c r="S6" s="125"/>
      <c r="T6" s="125">
        <v>0</v>
      </c>
      <c r="U6" s="125"/>
      <c r="V6" s="125">
        <f>P6*3+R6</f>
        <v>13</v>
      </c>
      <c r="W6" s="125"/>
      <c r="X6" s="125">
        <v>2</v>
      </c>
      <c r="Y6" s="161"/>
    </row>
    <row r="7" spans="2:25" ht="20.100000000000001" customHeight="1" x14ac:dyDescent="0.4">
      <c r="B7" s="329"/>
      <c r="C7" s="330"/>
      <c r="D7" s="333"/>
      <c r="E7" s="334"/>
      <c r="F7" s="117"/>
      <c r="G7" s="118"/>
      <c r="H7" s="117"/>
      <c r="I7" s="118"/>
      <c r="J7" s="117"/>
      <c r="K7" s="118"/>
      <c r="L7" s="117"/>
      <c r="M7" s="118"/>
      <c r="N7" s="117"/>
      <c r="O7" s="118"/>
      <c r="P7" s="123"/>
      <c r="Q7" s="124"/>
      <c r="R7" s="126"/>
      <c r="S7" s="126"/>
      <c r="T7" s="126"/>
      <c r="U7" s="126"/>
      <c r="V7" s="126"/>
      <c r="W7" s="126"/>
      <c r="X7" s="126"/>
      <c r="Y7" s="139"/>
    </row>
    <row r="8" spans="2:25" ht="20.100000000000001" customHeight="1" x14ac:dyDescent="0.4">
      <c r="B8" s="337" t="s">
        <v>170</v>
      </c>
      <c r="C8" s="347"/>
      <c r="D8" s="142" t="s">
        <v>521</v>
      </c>
      <c r="E8" s="120"/>
      <c r="F8" s="278"/>
      <c r="G8" s="278"/>
      <c r="H8" s="119" t="s">
        <v>514</v>
      </c>
      <c r="I8" s="120"/>
      <c r="J8" s="119" t="s">
        <v>399</v>
      </c>
      <c r="K8" s="120"/>
      <c r="L8" s="119" t="s">
        <v>200</v>
      </c>
      <c r="M8" s="120"/>
      <c r="N8" s="153" t="s">
        <v>394</v>
      </c>
      <c r="O8" s="154"/>
      <c r="P8" s="123">
        <v>5</v>
      </c>
      <c r="Q8" s="124"/>
      <c r="R8" s="126">
        <v>0</v>
      </c>
      <c r="S8" s="126"/>
      <c r="T8" s="126">
        <v>0</v>
      </c>
      <c r="U8" s="126"/>
      <c r="V8" s="126">
        <f>P8*3+R8</f>
        <v>15</v>
      </c>
      <c r="W8" s="126"/>
      <c r="X8" s="126">
        <v>1</v>
      </c>
      <c r="Y8" s="139"/>
    </row>
    <row r="9" spans="2:25" ht="20.100000000000001" customHeight="1" x14ac:dyDescent="0.4">
      <c r="B9" s="329"/>
      <c r="C9" s="330"/>
      <c r="D9" s="143"/>
      <c r="E9" s="118"/>
      <c r="F9" s="279"/>
      <c r="G9" s="279"/>
      <c r="H9" s="117"/>
      <c r="I9" s="118"/>
      <c r="J9" s="117"/>
      <c r="K9" s="118"/>
      <c r="L9" s="117"/>
      <c r="M9" s="118"/>
      <c r="N9" s="155"/>
      <c r="O9" s="156"/>
      <c r="P9" s="123"/>
      <c r="Q9" s="124"/>
      <c r="R9" s="126"/>
      <c r="S9" s="126"/>
      <c r="T9" s="126"/>
      <c r="U9" s="126"/>
      <c r="V9" s="126"/>
      <c r="W9" s="126"/>
      <c r="X9" s="126"/>
      <c r="Y9" s="139"/>
    </row>
    <row r="10" spans="2:25" ht="20.100000000000001" customHeight="1" x14ac:dyDescent="0.4">
      <c r="B10" s="337" t="s">
        <v>80</v>
      </c>
      <c r="C10" s="347"/>
      <c r="D10" s="142" t="s">
        <v>370</v>
      </c>
      <c r="E10" s="120"/>
      <c r="F10" s="119" t="s">
        <v>515</v>
      </c>
      <c r="G10" s="120"/>
      <c r="H10" s="278"/>
      <c r="I10" s="278"/>
      <c r="J10" s="359" t="s">
        <v>171</v>
      </c>
      <c r="K10" s="120"/>
      <c r="L10" s="119" t="s">
        <v>499</v>
      </c>
      <c r="M10" s="120"/>
      <c r="N10" s="360" t="s">
        <v>110</v>
      </c>
      <c r="O10" s="154"/>
      <c r="P10" s="123">
        <v>2</v>
      </c>
      <c r="Q10" s="124"/>
      <c r="R10" s="126">
        <v>3</v>
      </c>
      <c r="S10" s="126"/>
      <c r="T10" s="126">
        <v>0</v>
      </c>
      <c r="U10" s="126"/>
      <c r="V10" s="126">
        <f t="shared" ref="V10" si="0">P10*3+R10</f>
        <v>9</v>
      </c>
      <c r="W10" s="126"/>
      <c r="X10" s="126">
        <v>4</v>
      </c>
      <c r="Y10" s="139"/>
    </row>
    <row r="11" spans="2:25" ht="20.100000000000001" customHeight="1" x14ac:dyDescent="0.4">
      <c r="B11" s="329"/>
      <c r="C11" s="330"/>
      <c r="D11" s="143"/>
      <c r="E11" s="118"/>
      <c r="F11" s="117"/>
      <c r="G11" s="118"/>
      <c r="H11" s="279"/>
      <c r="I11" s="279"/>
      <c r="J11" s="117"/>
      <c r="K11" s="118"/>
      <c r="L11" s="117"/>
      <c r="M11" s="118"/>
      <c r="N11" s="155"/>
      <c r="O11" s="156"/>
      <c r="P11" s="123"/>
      <c r="Q11" s="124"/>
      <c r="R11" s="126"/>
      <c r="S11" s="126"/>
      <c r="T11" s="126"/>
      <c r="U11" s="126"/>
      <c r="V11" s="126"/>
      <c r="W11" s="126"/>
      <c r="X11" s="126"/>
      <c r="Y11" s="139"/>
    </row>
    <row r="12" spans="2:25" ht="20.100000000000001" customHeight="1" x14ac:dyDescent="0.4">
      <c r="B12" s="337" t="s">
        <v>172</v>
      </c>
      <c r="C12" s="347"/>
      <c r="D12" s="142" t="s">
        <v>173</v>
      </c>
      <c r="E12" s="120"/>
      <c r="F12" s="119" t="s">
        <v>398</v>
      </c>
      <c r="G12" s="120"/>
      <c r="H12" s="119" t="s">
        <v>174</v>
      </c>
      <c r="I12" s="120"/>
      <c r="J12" s="148"/>
      <c r="K12" s="148"/>
      <c r="L12" s="119" t="s">
        <v>368</v>
      </c>
      <c r="M12" s="120"/>
      <c r="N12" s="183" t="s">
        <v>403</v>
      </c>
      <c r="O12" s="184"/>
      <c r="P12" s="123">
        <v>0</v>
      </c>
      <c r="Q12" s="124"/>
      <c r="R12" s="126">
        <v>5</v>
      </c>
      <c r="S12" s="126"/>
      <c r="T12" s="126">
        <v>0</v>
      </c>
      <c r="U12" s="126"/>
      <c r="V12" s="187">
        <f t="shared" ref="V12" si="1">P12*3+R12</f>
        <v>5</v>
      </c>
      <c r="W12" s="187"/>
      <c r="X12" s="126">
        <v>6</v>
      </c>
      <c r="Y12" s="139"/>
    </row>
    <row r="13" spans="2:25" ht="20.100000000000001" customHeight="1" x14ac:dyDescent="0.4">
      <c r="B13" s="329"/>
      <c r="C13" s="330"/>
      <c r="D13" s="143"/>
      <c r="E13" s="118"/>
      <c r="F13" s="117"/>
      <c r="G13" s="118"/>
      <c r="H13" s="117"/>
      <c r="I13" s="118"/>
      <c r="J13" s="149"/>
      <c r="K13" s="149"/>
      <c r="L13" s="117"/>
      <c r="M13" s="118"/>
      <c r="N13" s="185"/>
      <c r="O13" s="186"/>
      <c r="P13" s="123"/>
      <c r="Q13" s="124"/>
      <c r="R13" s="126"/>
      <c r="S13" s="126"/>
      <c r="T13" s="126"/>
      <c r="U13" s="126"/>
      <c r="V13" s="187"/>
      <c r="W13" s="187"/>
      <c r="X13" s="126"/>
      <c r="Y13" s="139"/>
    </row>
    <row r="14" spans="2:25" ht="20.100000000000001" customHeight="1" x14ac:dyDescent="0.4">
      <c r="B14" s="337" t="s">
        <v>44</v>
      </c>
      <c r="C14" s="347"/>
      <c r="D14" s="142" t="s">
        <v>524</v>
      </c>
      <c r="E14" s="120"/>
      <c r="F14" s="119" t="s">
        <v>202</v>
      </c>
      <c r="G14" s="120"/>
      <c r="H14" s="119" t="s">
        <v>498</v>
      </c>
      <c r="I14" s="120"/>
      <c r="J14" s="119" t="s">
        <v>369</v>
      </c>
      <c r="K14" s="120"/>
      <c r="L14" s="148"/>
      <c r="M14" s="148"/>
      <c r="N14" s="153" t="s">
        <v>541</v>
      </c>
      <c r="O14" s="154"/>
      <c r="P14" s="123">
        <v>3</v>
      </c>
      <c r="Q14" s="124"/>
      <c r="R14" s="126">
        <v>2</v>
      </c>
      <c r="S14" s="126"/>
      <c r="T14" s="126">
        <v>0</v>
      </c>
      <c r="U14" s="126"/>
      <c r="V14" s="126">
        <f t="shared" ref="V14" si="2">P14*3+R14</f>
        <v>11</v>
      </c>
      <c r="W14" s="126"/>
      <c r="X14" s="126">
        <v>3</v>
      </c>
      <c r="Y14" s="139"/>
    </row>
    <row r="15" spans="2:25" ht="20.100000000000001" customHeight="1" x14ac:dyDescent="0.4">
      <c r="B15" s="329"/>
      <c r="C15" s="330"/>
      <c r="D15" s="143"/>
      <c r="E15" s="118"/>
      <c r="F15" s="117"/>
      <c r="G15" s="118"/>
      <c r="H15" s="117"/>
      <c r="I15" s="118"/>
      <c r="J15" s="117"/>
      <c r="K15" s="118"/>
      <c r="L15" s="149"/>
      <c r="M15" s="149"/>
      <c r="N15" s="155"/>
      <c r="O15" s="156"/>
      <c r="P15" s="123"/>
      <c r="Q15" s="124"/>
      <c r="R15" s="126"/>
      <c r="S15" s="126"/>
      <c r="T15" s="126"/>
      <c r="U15" s="126"/>
      <c r="V15" s="126"/>
      <c r="W15" s="126"/>
      <c r="X15" s="126"/>
      <c r="Y15" s="139"/>
    </row>
    <row r="16" spans="2:25" ht="20.100000000000001" customHeight="1" x14ac:dyDescent="0.4">
      <c r="B16" s="337" t="s">
        <v>31</v>
      </c>
      <c r="C16" s="347"/>
      <c r="D16" s="142" t="s">
        <v>122</v>
      </c>
      <c r="E16" s="120"/>
      <c r="F16" s="119" t="s">
        <v>397</v>
      </c>
      <c r="G16" s="120"/>
      <c r="H16" s="119" t="s">
        <v>122</v>
      </c>
      <c r="I16" s="120"/>
      <c r="J16" s="175" t="s">
        <v>402</v>
      </c>
      <c r="K16" s="176"/>
      <c r="L16" s="119" t="s">
        <v>542</v>
      </c>
      <c r="M16" s="120"/>
      <c r="N16" s="197"/>
      <c r="O16" s="198"/>
      <c r="P16" s="201">
        <v>1</v>
      </c>
      <c r="Q16" s="202"/>
      <c r="R16" s="162">
        <v>2</v>
      </c>
      <c r="S16" s="162"/>
      <c r="T16" s="162">
        <v>2</v>
      </c>
      <c r="U16" s="162"/>
      <c r="V16" s="164">
        <f t="shared" ref="V16" si="3">P16*3+R16</f>
        <v>5</v>
      </c>
      <c r="W16" s="164"/>
      <c r="X16" s="162">
        <v>5</v>
      </c>
      <c r="Y16" s="166"/>
    </row>
    <row r="17" spans="2:25" ht="20.100000000000001" customHeight="1" thickBot="1" x14ac:dyDescent="0.45">
      <c r="B17" s="342"/>
      <c r="C17" s="343"/>
      <c r="D17" s="170"/>
      <c r="E17" s="171"/>
      <c r="F17" s="174"/>
      <c r="G17" s="171"/>
      <c r="H17" s="174"/>
      <c r="I17" s="171"/>
      <c r="J17" s="177"/>
      <c r="K17" s="178"/>
      <c r="L17" s="174"/>
      <c r="M17" s="171"/>
      <c r="N17" s="199"/>
      <c r="O17" s="200"/>
      <c r="P17" s="203"/>
      <c r="Q17" s="204"/>
      <c r="R17" s="163"/>
      <c r="S17" s="163"/>
      <c r="T17" s="163"/>
      <c r="U17" s="163"/>
      <c r="V17" s="165"/>
      <c r="W17" s="165"/>
      <c r="X17" s="163"/>
      <c r="Y17" s="167"/>
    </row>
    <row r="18" spans="2:25" ht="20.100000000000001" customHeight="1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25" ht="20.100000000000001" customHeight="1" thickBot="1" x14ac:dyDescent="0.45">
      <c r="B19" s="357" t="s">
        <v>175</v>
      </c>
      <c r="C19" s="357"/>
      <c r="D19" s="357"/>
      <c r="E19" s="357"/>
      <c r="F19" s="358"/>
      <c r="G19" s="358"/>
      <c r="H19" s="358"/>
      <c r="I19" s="358"/>
      <c r="J19" s="1"/>
      <c r="K19" s="1"/>
      <c r="L19" s="1"/>
      <c r="M19" s="1"/>
      <c r="N19" s="1"/>
      <c r="O19" s="1"/>
    </row>
    <row r="20" spans="2:25" ht="20.100000000000001" customHeight="1" x14ac:dyDescent="0.4">
      <c r="B20" s="91"/>
      <c r="C20" s="92"/>
      <c r="D20" s="325" t="s">
        <v>105</v>
      </c>
      <c r="E20" s="326"/>
      <c r="F20" s="326" t="s">
        <v>57</v>
      </c>
      <c r="G20" s="326"/>
      <c r="H20" s="326" t="s">
        <v>42</v>
      </c>
      <c r="I20" s="326"/>
      <c r="J20" s="326" t="s">
        <v>43</v>
      </c>
      <c r="K20" s="326"/>
      <c r="L20" s="326" t="s">
        <v>17</v>
      </c>
      <c r="M20" s="326"/>
      <c r="N20" s="354" t="s">
        <v>19</v>
      </c>
      <c r="O20" s="355"/>
      <c r="P20" s="135" t="s">
        <v>48</v>
      </c>
      <c r="Q20" s="136"/>
      <c r="R20" s="104" t="s">
        <v>49</v>
      </c>
      <c r="S20" s="104"/>
      <c r="T20" s="104" t="s">
        <v>50</v>
      </c>
      <c r="U20" s="104"/>
      <c r="V20" s="104" t="s">
        <v>51</v>
      </c>
      <c r="W20" s="104"/>
      <c r="X20" s="104" t="s">
        <v>52</v>
      </c>
      <c r="Y20" s="105"/>
    </row>
    <row r="21" spans="2:25" ht="20.100000000000001" customHeight="1" thickBot="1" x14ac:dyDescent="0.45">
      <c r="B21" s="93"/>
      <c r="C21" s="94"/>
      <c r="D21" s="327"/>
      <c r="E21" s="328"/>
      <c r="F21" s="328"/>
      <c r="G21" s="328"/>
      <c r="H21" s="328"/>
      <c r="I21" s="328"/>
      <c r="J21" s="328"/>
      <c r="K21" s="328"/>
      <c r="L21" s="328"/>
      <c r="M21" s="328"/>
      <c r="N21" s="330"/>
      <c r="O21" s="356"/>
      <c r="P21" s="137"/>
      <c r="Q21" s="138"/>
      <c r="R21" s="106"/>
      <c r="S21" s="106"/>
      <c r="T21" s="106"/>
      <c r="U21" s="106"/>
      <c r="V21" s="106"/>
      <c r="W21" s="106"/>
      <c r="X21" s="106"/>
      <c r="Y21" s="107"/>
    </row>
    <row r="22" spans="2:25" ht="20.100000000000001" customHeight="1" thickTop="1" x14ac:dyDescent="0.4">
      <c r="B22" s="329" t="s">
        <v>38</v>
      </c>
      <c r="C22" s="330"/>
      <c r="D22" s="331"/>
      <c r="E22" s="332"/>
      <c r="F22" s="115" t="s">
        <v>321</v>
      </c>
      <c r="G22" s="116"/>
      <c r="H22" s="115" t="s">
        <v>438</v>
      </c>
      <c r="I22" s="116"/>
      <c r="J22" s="115" t="s">
        <v>326</v>
      </c>
      <c r="K22" s="116"/>
      <c r="L22" s="115" t="s">
        <v>444</v>
      </c>
      <c r="M22" s="116"/>
      <c r="N22" s="115" t="s">
        <v>360</v>
      </c>
      <c r="O22" s="116"/>
      <c r="P22" s="121">
        <v>2</v>
      </c>
      <c r="Q22" s="122"/>
      <c r="R22" s="125">
        <v>3</v>
      </c>
      <c r="S22" s="125"/>
      <c r="T22" s="125">
        <v>0</v>
      </c>
      <c r="U22" s="125"/>
      <c r="V22" s="125">
        <f>P22*3+R22</f>
        <v>9</v>
      </c>
      <c r="W22" s="125"/>
      <c r="X22" s="125">
        <v>4</v>
      </c>
      <c r="Y22" s="161"/>
    </row>
    <row r="23" spans="2:25" ht="20.100000000000001" customHeight="1" x14ac:dyDescent="0.4">
      <c r="B23" s="329"/>
      <c r="C23" s="330"/>
      <c r="D23" s="333"/>
      <c r="E23" s="334"/>
      <c r="F23" s="117"/>
      <c r="G23" s="118"/>
      <c r="H23" s="117"/>
      <c r="I23" s="118"/>
      <c r="J23" s="117"/>
      <c r="K23" s="118"/>
      <c r="L23" s="117"/>
      <c r="M23" s="118"/>
      <c r="N23" s="117"/>
      <c r="O23" s="118"/>
      <c r="P23" s="123"/>
      <c r="Q23" s="124"/>
      <c r="R23" s="126"/>
      <c r="S23" s="126"/>
      <c r="T23" s="126"/>
      <c r="U23" s="126"/>
      <c r="V23" s="126"/>
      <c r="W23" s="126"/>
      <c r="X23" s="126"/>
      <c r="Y23" s="139"/>
    </row>
    <row r="24" spans="2:25" ht="20.100000000000001" customHeight="1" x14ac:dyDescent="0.4">
      <c r="B24" s="337" t="s">
        <v>57</v>
      </c>
      <c r="C24" s="347"/>
      <c r="D24" s="142" t="s">
        <v>322</v>
      </c>
      <c r="E24" s="120"/>
      <c r="F24" s="278"/>
      <c r="G24" s="278"/>
      <c r="H24" s="119" t="s">
        <v>336</v>
      </c>
      <c r="I24" s="120"/>
      <c r="J24" s="119" t="s">
        <v>478</v>
      </c>
      <c r="K24" s="120"/>
      <c r="L24" s="119" t="s">
        <v>447</v>
      </c>
      <c r="M24" s="120"/>
      <c r="N24" s="153" t="s">
        <v>475</v>
      </c>
      <c r="O24" s="154"/>
      <c r="P24" s="123">
        <v>5</v>
      </c>
      <c r="Q24" s="124"/>
      <c r="R24" s="126">
        <v>0</v>
      </c>
      <c r="S24" s="126"/>
      <c r="T24" s="126">
        <v>0</v>
      </c>
      <c r="U24" s="126"/>
      <c r="V24" s="126">
        <f>P24*3+R24</f>
        <v>15</v>
      </c>
      <c r="W24" s="126"/>
      <c r="X24" s="126">
        <v>1</v>
      </c>
      <c r="Y24" s="139"/>
    </row>
    <row r="25" spans="2:25" ht="20.100000000000001" customHeight="1" x14ac:dyDescent="0.4">
      <c r="B25" s="329"/>
      <c r="C25" s="330"/>
      <c r="D25" s="143"/>
      <c r="E25" s="118"/>
      <c r="F25" s="279"/>
      <c r="G25" s="279"/>
      <c r="H25" s="117"/>
      <c r="I25" s="118"/>
      <c r="J25" s="117"/>
      <c r="K25" s="118"/>
      <c r="L25" s="117"/>
      <c r="M25" s="118"/>
      <c r="N25" s="155"/>
      <c r="O25" s="156"/>
      <c r="P25" s="123"/>
      <c r="Q25" s="124"/>
      <c r="R25" s="126"/>
      <c r="S25" s="126"/>
      <c r="T25" s="126"/>
      <c r="U25" s="126"/>
      <c r="V25" s="126"/>
      <c r="W25" s="126"/>
      <c r="X25" s="126"/>
      <c r="Y25" s="139"/>
    </row>
    <row r="26" spans="2:25" ht="20.100000000000001" customHeight="1" x14ac:dyDescent="0.4">
      <c r="B26" s="337" t="s">
        <v>42</v>
      </c>
      <c r="C26" s="347"/>
      <c r="D26" s="142" t="s">
        <v>439</v>
      </c>
      <c r="E26" s="120"/>
      <c r="F26" s="119" t="s">
        <v>337</v>
      </c>
      <c r="G26" s="120"/>
      <c r="H26" s="278"/>
      <c r="I26" s="278"/>
      <c r="J26" s="119" t="s">
        <v>330</v>
      </c>
      <c r="K26" s="120"/>
      <c r="L26" s="119" t="s">
        <v>176</v>
      </c>
      <c r="M26" s="120"/>
      <c r="N26" s="153" t="s">
        <v>455</v>
      </c>
      <c r="O26" s="154"/>
      <c r="P26" s="123">
        <v>0</v>
      </c>
      <c r="Q26" s="124"/>
      <c r="R26" s="126">
        <v>5</v>
      </c>
      <c r="S26" s="126"/>
      <c r="T26" s="126">
        <v>0</v>
      </c>
      <c r="U26" s="126"/>
      <c r="V26" s="126">
        <f t="shared" ref="V26" si="4">P26*3+R26</f>
        <v>5</v>
      </c>
      <c r="W26" s="126"/>
      <c r="X26" s="126">
        <v>6</v>
      </c>
      <c r="Y26" s="139"/>
    </row>
    <row r="27" spans="2:25" ht="20.100000000000001" customHeight="1" x14ac:dyDescent="0.4">
      <c r="B27" s="329"/>
      <c r="C27" s="330"/>
      <c r="D27" s="143"/>
      <c r="E27" s="118"/>
      <c r="F27" s="117"/>
      <c r="G27" s="118"/>
      <c r="H27" s="279"/>
      <c r="I27" s="279"/>
      <c r="J27" s="117"/>
      <c r="K27" s="118"/>
      <c r="L27" s="117"/>
      <c r="M27" s="118"/>
      <c r="N27" s="155"/>
      <c r="O27" s="156"/>
      <c r="P27" s="123"/>
      <c r="Q27" s="124"/>
      <c r="R27" s="126"/>
      <c r="S27" s="126"/>
      <c r="T27" s="126"/>
      <c r="U27" s="126"/>
      <c r="V27" s="126"/>
      <c r="W27" s="126"/>
      <c r="X27" s="126"/>
      <c r="Y27" s="139"/>
    </row>
    <row r="28" spans="2:25" ht="20.100000000000001" customHeight="1" x14ac:dyDescent="0.4">
      <c r="B28" s="337" t="s">
        <v>43</v>
      </c>
      <c r="C28" s="347"/>
      <c r="D28" s="142" t="s">
        <v>325</v>
      </c>
      <c r="E28" s="120"/>
      <c r="F28" s="119" t="s">
        <v>479</v>
      </c>
      <c r="G28" s="120"/>
      <c r="H28" s="119" t="s">
        <v>331</v>
      </c>
      <c r="I28" s="120"/>
      <c r="J28" s="148"/>
      <c r="K28" s="148"/>
      <c r="L28" s="119" t="s">
        <v>371</v>
      </c>
      <c r="M28" s="120"/>
      <c r="N28" s="153" t="s">
        <v>460</v>
      </c>
      <c r="O28" s="154"/>
      <c r="P28" s="123">
        <v>4</v>
      </c>
      <c r="Q28" s="124"/>
      <c r="R28" s="126">
        <v>1</v>
      </c>
      <c r="S28" s="126"/>
      <c r="T28" s="126">
        <v>0</v>
      </c>
      <c r="U28" s="126"/>
      <c r="V28" s="126">
        <f t="shared" ref="V28" si="5">P28*3+R28</f>
        <v>13</v>
      </c>
      <c r="W28" s="126"/>
      <c r="X28" s="126">
        <v>2</v>
      </c>
      <c r="Y28" s="139"/>
    </row>
    <row r="29" spans="2:25" ht="20.100000000000001" customHeight="1" x14ac:dyDescent="0.4">
      <c r="B29" s="329"/>
      <c r="C29" s="330"/>
      <c r="D29" s="143"/>
      <c r="E29" s="118"/>
      <c r="F29" s="117"/>
      <c r="G29" s="118"/>
      <c r="H29" s="117"/>
      <c r="I29" s="118"/>
      <c r="J29" s="149"/>
      <c r="K29" s="149"/>
      <c r="L29" s="117"/>
      <c r="M29" s="118"/>
      <c r="N29" s="155"/>
      <c r="O29" s="156"/>
      <c r="P29" s="123"/>
      <c r="Q29" s="124"/>
      <c r="R29" s="126"/>
      <c r="S29" s="126"/>
      <c r="T29" s="126"/>
      <c r="U29" s="126"/>
      <c r="V29" s="126"/>
      <c r="W29" s="126"/>
      <c r="X29" s="126"/>
      <c r="Y29" s="139"/>
    </row>
    <row r="30" spans="2:25" ht="20.100000000000001" customHeight="1" x14ac:dyDescent="0.4">
      <c r="B30" s="337" t="s">
        <v>17</v>
      </c>
      <c r="C30" s="347"/>
      <c r="D30" s="142" t="s">
        <v>443</v>
      </c>
      <c r="E30" s="120"/>
      <c r="F30" s="119" t="s">
        <v>448</v>
      </c>
      <c r="G30" s="120"/>
      <c r="H30" s="119" t="s">
        <v>177</v>
      </c>
      <c r="I30" s="120"/>
      <c r="J30" s="119" t="s">
        <v>370</v>
      </c>
      <c r="K30" s="120"/>
      <c r="L30" s="148"/>
      <c r="M30" s="148"/>
      <c r="N30" s="153" t="s">
        <v>480</v>
      </c>
      <c r="O30" s="154"/>
      <c r="P30" s="123">
        <v>3</v>
      </c>
      <c r="Q30" s="124"/>
      <c r="R30" s="126">
        <v>2</v>
      </c>
      <c r="S30" s="126"/>
      <c r="T30" s="126">
        <v>0</v>
      </c>
      <c r="U30" s="126"/>
      <c r="V30" s="126">
        <f t="shared" ref="V30" si="6">P30*3+R30</f>
        <v>11</v>
      </c>
      <c r="W30" s="126"/>
      <c r="X30" s="126">
        <v>3</v>
      </c>
      <c r="Y30" s="139"/>
    </row>
    <row r="31" spans="2:25" ht="20.100000000000001" customHeight="1" x14ac:dyDescent="0.4">
      <c r="B31" s="329"/>
      <c r="C31" s="330"/>
      <c r="D31" s="143"/>
      <c r="E31" s="118"/>
      <c r="F31" s="117"/>
      <c r="G31" s="118"/>
      <c r="H31" s="117"/>
      <c r="I31" s="118"/>
      <c r="J31" s="117"/>
      <c r="K31" s="118"/>
      <c r="L31" s="149"/>
      <c r="M31" s="149"/>
      <c r="N31" s="155"/>
      <c r="O31" s="156"/>
      <c r="P31" s="123"/>
      <c r="Q31" s="124"/>
      <c r="R31" s="126"/>
      <c r="S31" s="126"/>
      <c r="T31" s="126"/>
      <c r="U31" s="126"/>
      <c r="V31" s="126"/>
      <c r="W31" s="126"/>
      <c r="X31" s="126"/>
      <c r="Y31" s="139"/>
    </row>
    <row r="32" spans="2:25" ht="20.100000000000001" customHeight="1" x14ac:dyDescent="0.4">
      <c r="B32" s="337" t="s">
        <v>19</v>
      </c>
      <c r="C32" s="347"/>
      <c r="D32" s="142" t="s">
        <v>361</v>
      </c>
      <c r="E32" s="120"/>
      <c r="F32" s="119" t="s">
        <v>474</v>
      </c>
      <c r="G32" s="120"/>
      <c r="H32" s="119" t="s">
        <v>456</v>
      </c>
      <c r="I32" s="120"/>
      <c r="J32" s="119" t="s">
        <v>459</v>
      </c>
      <c r="K32" s="120"/>
      <c r="L32" s="119" t="s">
        <v>481</v>
      </c>
      <c r="M32" s="120"/>
      <c r="N32" s="197"/>
      <c r="O32" s="198"/>
      <c r="P32" s="201">
        <v>1</v>
      </c>
      <c r="Q32" s="202"/>
      <c r="R32" s="162">
        <v>4</v>
      </c>
      <c r="S32" s="162"/>
      <c r="T32" s="162">
        <v>0</v>
      </c>
      <c r="U32" s="162"/>
      <c r="V32" s="162">
        <f t="shared" ref="V32" si="7">P32*3+R32</f>
        <v>7</v>
      </c>
      <c r="W32" s="162"/>
      <c r="X32" s="162">
        <v>5</v>
      </c>
      <c r="Y32" s="166"/>
    </row>
    <row r="33" spans="2:25" ht="20.100000000000001" customHeight="1" thickBot="1" x14ac:dyDescent="0.45">
      <c r="B33" s="342"/>
      <c r="C33" s="343"/>
      <c r="D33" s="170"/>
      <c r="E33" s="171"/>
      <c r="F33" s="174"/>
      <c r="G33" s="171"/>
      <c r="H33" s="174"/>
      <c r="I33" s="171"/>
      <c r="J33" s="174"/>
      <c r="K33" s="171"/>
      <c r="L33" s="174"/>
      <c r="M33" s="171"/>
      <c r="N33" s="199"/>
      <c r="O33" s="200"/>
      <c r="P33" s="203"/>
      <c r="Q33" s="204"/>
      <c r="R33" s="163"/>
      <c r="S33" s="163"/>
      <c r="T33" s="163"/>
      <c r="U33" s="163"/>
      <c r="V33" s="163"/>
      <c r="W33" s="163"/>
      <c r="X33" s="163"/>
      <c r="Y33" s="167"/>
    </row>
    <row r="35" spans="2:25" ht="20.100000000000001" customHeight="1" x14ac:dyDescent="0.4">
      <c r="B35" s="4" t="s">
        <v>73</v>
      </c>
    </row>
    <row r="37" spans="2:25" ht="20.100000000000001" customHeight="1" x14ac:dyDescent="0.4">
      <c r="B37" t="s">
        <v>178</v>
      </c>
    </row>
    <row r="38" spans="2:25" ht="20.100000000000001" customHeight="1" x14ac:dyDescent="0.4">
      <c r="B38" s="4" t="s">
        <v>179</v>
      </c>
    </row>
    <row r="40" spans="2:25" ht="20.100000000000001" customHeight="1" x14ac:dyDescent="0.4">
      <c r="B40" s="45" t="s">
        <v>180</v>
      </c>
    </row>
    <row r="41" spans="2:25" ht="20.100000000000001" customHeight="1" thickBot="1" x14ac:dyDescent="0.45">
      <c r="B41" s="45" t="s">
        <v>181</v>
      </c>
      <c r="C41" s="45"/>
      <c r="D41" s="45"/>
      <c r="E41" s="45"/>
      <c r="F41" s="45"/>
      <c r="G41" s="45"/>
      <c r="H41" s="45"/>
      <c r="I41" s="45"/>
    </row>
    <row r="42" spans="2:25" ht="20.100000000000001" customHeight="1" x14ac:dyDescent="0.4">
      <c r="B42" s="91"/>
      <c r="C42" s="92"/>
      <c r="D42" s="325" t="s">
        <v>9</v>
      </c>
      <c r="E42" s="326"/>
      <c r="F42" s="326" t="s">
        <v>182</v>
      </c>
      <c r="G42" s="326"/>
      <c r="H42" s="326" t="s">
        <v>15</v>
      </c>
      <c r="I42" s="326"/>
      <c r="J42" s="326" t="s">
        <v>41</v>
      </c>
      <c r="K42" s="326"/>
      <c r="L42" s="326" t="s">
        <v>18</v>
      </c>
      <c r="M42" s="326"/>
      <c r="N42" s="352" t="s">
        <v>45</v>
      </c>
      <c r="O42" s="325"/>
      <c r="P42" s="135" t="s">
        <v>48</v>
      </c>
      <c r="Q42" s="136"/>
      <c r="R42" s="324" t="s">
        <v>49</v>
      </c>
      <c r="S42" s="136"/>
      <c r="T42" s="324" t="s">
        <v>50</v>
      </c>
      <c r="U42" s="136"/>
      <c r="V42" s="324" t="s">
        <v>51</v>
      </c>
      <c r="W42" s="136"/>
      <c r="X42" s="324" t="s">
        <v>52</v>
      </c>
      <c r="Y42" s="132"/>
    </row>
    <row r="43" spans="2:25" ht="20.100000000000001" customHeight="1" thickBot="1" x14ac:dyDescent="0.45">
      <c r="B43" s="93"/>
      <c r="C43" s="94"/>
      <c r="D43" s="327"/>
      <c r="E43" s="328"/>
      <c r="F43" s="328"/>
      <c r="G43" s="328"/>
      <c r="H43" s="328"/>
      <c r="I43" s="328"/>
      <c r="J43" s="328"/>
      <c r="K43" s="328"/>
      <c r="L43" s="328"/>
      <c r="M43" s="328"/>
      <c r="N43" s="353"/>
      <c r="O43" s="327"/>
      <c r="P43" s="137"/>
      <c r="Q43" s="138"/>
      <c r="R43" s="222"/>
      <c r="S43" s="138"/>
      <c r="T43" s="222"/>
      <c r="U43" s="138"/>
      <c r="V43" s="222"/>
      <c r="W43" s="138"/>
      <c r="X43" s="222"/>
      <c r="Y43" s="134"/>
    </row>
    <row r="44" spans="2:25" ht="20.100000000000001" customHeight="1" thickTop="1" x14ac:dyDescent="0.4">
      <c r="B44" s="329" t="s">
        <v>9</v>
      </c>
      <c r="C44" s="330"/>
      <c r="D44" s="331"/>
      <c r="E44" s="332"/>
      <c r="F44" s="115" t="s">
        <v>183</v>
      </c>
      <c r="G44" s="116"/>
      <c r="H44" s="115" t="s">
        <v>184</v>
      </c>
      <c r="I44" s="116"/>
      <c r="J44" s="115" t="s">
        <v>185</v>
      </c>
      <c r="K44" s="116"/>
      <c r="L44" s="115" t="s">
        <v>392</v>
      </c>
      <c r="M44" s="116"/>
      <c r="N44" s="115" t="s">
        <v>186</v>
      </c>
      <c r="O44" s="350"/>
      <c r="P44" s="335">
        <v>4</v>
      </c>
      <c r="Q44" s="336"/>
      <c r="R44" s="348">
        <v>1</v>
      </c>
      <c r="S44" s="336"/>
      <c r="T44" s="348">
        <v>0</v>
      </c>
      <c r="U44" s="336"/>
      <c r="V44" s="125">
        <f>P44*3+R44</f>
        <v>13</v>
      </c>
      <c r="W44" s="125"/>
      <c r="X44" s="348">
        <v>2</v>
      </c>
      <c r="Y44" s="349"/>
    </row>
    <row r="45" spans="2:25" ht="20.100000000000001" customHeight="1" x14ac:dyDescent="0.4">
      <c r="B45" s="329"/>
      <c r="C45" s="330"/>
      <c r="D45" s="333"/>
      <c r="E45" s="334"/>
      <c r="F45" s="117"/>
      <c r="G45" s="118"/>
      <c r="H45" s="117"/>
      <c r="I45" s="118"/>
      <c r="J45" s="117"/>
      <c r="K45" s="118"/>
      <c r="L45" s="117"/>
      <c r="M45" s="118"/>
      <c r="N45" s="117"/>
      <c r="O45" s="351"/>
      <c r="P45" s="121"/>
      <c r="Q45" s="122"/>
      <c r="R45" s="295"/>
      <c r="S45" s="122"/>
      <c r="T45" s="295"/>
      <c r="U45" s="122"/>
      <c r="V45" s="126"/>
      <c r="W45" s="126"/>
      <c r="X45" s="295"/>
      <c r="Y45" s="299"/>
    </row>
    <row r="46" spans="2:25" ht="20.100000000000001" customHeight="1" x14ac:dyDescent="0.4">
      <c r="B46" s="337" t="s">
        <v>21</v>
      </c>
      <c r="C46" s="347"/>
      <c r="D46" s="142" t="s">
        <v>187</v>
      </c>
      <c r="E46" s="120"/>
      <c r="F46" s="278"/>
      <c r="G46" s="278"/>
      <c r="H46" s="119" t="s">
        <v>110</v>
      </c>
      <c r="I46" s="120"/>
      <c r="J46" s="119" t="s">
        <v>188</v>
      </c>
      <c r="K46" s="120"/>
      <c r="L46" s="119" t="s">
        <v>396</v>
      </c>
      <c r="M46" s="120"/>
      <c r="N46" s="153" t="s">
        <v>189</v>
      </c>
      <c r="O46" s="154"/>
      <c r="P46" s="243">
        <v>5</v>
      </c>
      <c r="Q46" s="244"/>
      <c r="R46" s="294">
        <v>0</v>
      </c>
      <c r="S46" s="244"/>
      <c r="T46" s="294">
        <v>0</v>
      </c>
      <c r="U46" s="244"/>
      <c r="V46" s="126">
        <f>P46*3+R46</f>
        <v>15</v>
      </c>
      <c r="W46" s="126"/>
      <c r="X46" s="294">
        <v>1</v>
      </c>
      <c r="Y46" s="296"/>
    </row>
    <row r="47" spans="2:25" ht="20.100000000000001" customHeight="1" x14ac:dyDescent="0.4">
      <c r="B47" s="329"/>
      <c r="C47" s="330"/>
      <c r="D47" s="143"/>
      <c r="E47" s="118"/>
      <c r="F47" s="279"/>
      <c r="G47" s="279"/>
      <c r="H47" s="117"/>
      <c r="I47" s="118"/>
      <c r="J47" s="117"/>
      <c r="K47" s="118"/>
      <c r="L47" s="117"/>
      <c r="M47" s="118"/>
      <c r="N47" s="155"/>
      <c r="O47" s="156"/>
      <c r="P47" s="121"/>
      <c r="Q47" s="122"/>
      <c r="R47" s="295"/>
      <c r="S47" s="122"/>
      <c r="T47" s="295"/>
      <c r="U47" s="122"/>
      <c r="V47" s="126"/>
      <c r="W47" s="126"/>
      <c r="X47" s="295"/>
      <c r="Y47" s="299"/>
    </row>
    <row r="48" spans="2:25" ht="20.100000000000001" customHeight="1" x14ac:dyDescent="0.4">
      <c r="B48" s="337" t="s">
        <v>15</v>
      </c>
      <c r="C48" s="347"/>
      <c r="D48" s="142" t="s">
        <v>190</v>
      </c>
      <c r="E48" s="120"/>
      <c r="F48" s="119" t="s">
        <v>122</v>
      </c>
      <c r="G48" s="120"/>
      <c r="H48" s="278"/>
      <c r="I48" s="278"/>
      <c r="J48" s="119" t="s">
        <v>122</v>
      </c>
      <c r="K48" s="120"/>
      <c r="L48" s="175" t="s">
        <v>191</v>
      </c>
      <c r="M48" s="176"/>
      <c r="N48" s="153" t="s">
        <v>391</v>
      </c>
      <c r="O48" s="154"/>
      <c r="P48" s="243">
        <v>1</v>
      </c>
      <c r="Q48" s="244"/>
      <c r="R48" s="294">
        <v>2</v>
      </c>
      <c r="S48" s="244"/>
      <c r="T48" s="294">
        <v>2</v>
      </c>
      <c r="U48" s="244"/>
      <c r="V48" s="187">
        <f t="shared" ref="V48" si="8">P48*3+R48</f>
        <v>5</v>
      </c>
      <c r="W48" s="187"/>
      <c r="X48" s="294">
        <v>5</v>
      </c>
      <c r="Y48" s="296"/>
    </row>
    <row r="49" spans="2:25" ht="20.100000000000001" customHeight="1" x14ac:dyDescent="0.4">
      <c r="B49" s="329"/>
      <c r="C49" s="330"/>
      <c r="D49" s="143"/>
      <c r="E49" s="118"/>
      <c r="F49" s="117"/>
      <c r="G49" s="118"/>
      <c r="H49" s="279"/>
      <c r="I49" s="279"/>
      <c r="J49" s="117"/>
      <c r="K49" s="118"/>
      <c r="L49" s="216"/>
      <c r="M49" s="217"/>
      <c r="N49" s="155"/>
      <c r="O49" s="156"/>
      <c r="P49" s="121"/>
      <c r="Q49" s="122"/>
      <c r="R49" s="295"/>
      <c r="S49" s="122"/>
      <c r="T49" s="295"/>
      <c r="U49" s="122"/>
      <c r="V49" s="187"/>
      <c r="W49" s="187"/>
      <c r="X49" s="295"/>
      <c r="Y49" s="299"/>
    </row>
    <row r="50" spans="2:25" ht="20.100000000000001" customHeight="1" x14ac:dyDescent="0.4">
      <c r="B50" s="337" t="s">
        <v>41</v>
      </c>
      <c r="C50" s="347"/>
      <c r="D50" s="142" t="s">
        <v>192</v>
      </c>
      <c r="E50" s="120"/>
      <c r="F50" s="119" t="s">
        <v>193</v>
      </c>
      <c r="G50" s="120"/>
      <c r="H50" s="119" t="s">
        <v>110</v>
      </c>
      <c r="I50" s="120"/>
      <c r="J50" s="148"/>
      <c r="K50" s="148"/>
      <c r="L50" s="119" t="s">
        <v>194</v>
      </c>
      <c r="M50" s="120"/>
      <c r="N50" s="153" t="s">
        <v>386</v>
      </c>
      <c r="O50" s="154"/>
      <c r="P50" s="243">
        <v>3</v>
      </c>
      <c r="Q50" s="244"/>
      <c r="R50" s="294">
        <v>2</v>
      </c>
      <c r="S50" s="244"/>
      <c r="T50" s="294">
        <v>0</v>
      </c>
      <c r="U50" s="244"/>
      <c r="V50" s="126">
        <f t="shared" ref="V50" si="9">P50*3+R50</f>
        <v>11</v>
      </c>
      <c r="W50" s="126"/>
      <c r="X50" s="294">
        <v>3</v>
      </c>
      <c r="Y50" s="296"/>
    </row>
    <row r="51" spans="2:25" ht="20.100000000000001" customHeight="1" x14ac:dyDescent="0.4">
      <c r="B51" s="329"/>
      <c r="C51" s="330"/>
      <c r="D51" s="143"/>
      <c r="E51" s="118"/>
      <c r="F51" s="117"/>
      <c r="G51" s="118"/>
      <c r="H51" s="117"/>
      <c r="I51" s="118"/>
      <c r="J51" s="149"/>
      <c r="K51" s="149"/>
      <c r="L51" s="117"/>
      <c r="M51" s="118"/>
      <c r="N51" s="155"/>
      <c r="O51" s="156"/>
      <c r="P51" s="121"/>
      <c r="Q51" s="122"/>
      <c r="R51" s="295"/>
      <c r="S51" s="122"/>
      <c r="T51" s="295"/>
      <c r="U51" s="122"/>
      <c r="V51" s="126"/>
      <c r="W51" s="126"/>
      <c r="X51" s="295"/>
      <c r="Y51" s="299"/>
    </row>
    <row r="52" spans="2:25" ht="20.100000000000001" customHeight="1" x14ac:dyDescent="0.4">
      <c r="B52" s="337" t="s">
        <v>18</v>
      </c>
      <c r="C52" s="338"/>
      <c r="D52" s="142" t="s">
        <v>393</v>
      </c>
      <c r="E52" s="120"/>
      <c r="F52" s="119" t="s">
        <v>395</v>
      </c>
      <c r="G52" s="120"/>
      <c r="H52" s="175" t="s">
        <v>195</v>
      </c>
      <c r="I52" s="176"/>
      <c r="J52" s="119" t="s">
        <v>196</v>
      </c>
      <c r="K52" s="120"/>
      <c r="L52" s="341" t="s">
        <v>197</v>
      </c>
      <c r="M52" s="148"/>
      <c r="N52" s="153" t="s">
        <v>451</v>
      </c>
      <c r="O52" s="154"/>
      <c r="P52" s="243">
        <v>0</v>
      </c>
      <c r="Q52" s="244"/>
      <c r="R52" s="294">
        <v>5</v>
      </c>
      <c r="S52" s="244"/>
      <c r="T52" s="294">
        <v>0</v>
      </c>
      <c r="U52" s="244"/>
      <c r="V52" s="187">
        <f t="shared" ref="V52" si="10">P52*3+R52</f>
        <v>5</v>
      </c>
      <c r="W52" s="187"/>
      <c r="X52" s="294">
        <v>6</v>
      </c>
      <c r="Y52" s="296"/>
    </row>
    <row r="53" spans="2:25" ht="20.100000000000001" customHeight="1" x14ac:dyDescent="0.4">
      <c r="B53" s="339"/>
      <c r="C53" s="340"/>
      <c r="D53" s="143"/>
      <c r="E53" s="118"/>
      <c r="F53" s="117"/>
      <c r="G53" s="118"/>
      <c r="H53" s="216"/>
      <c r="I53" s="217"/>
      <c r="J53" s="117"/>
      <c r="K53" s="118"/>
      <c r="L53" s="242"/>
      <c r="M53" s="242"/>
      <c r="N53" s="155"/>
      <c r="O53" s="156"/>
      <c r="P53" s="121"/>
      <c r="Q53" s="122"/>
      <c r="R53" s="295"/>
      <c r="S53" s="122"/>
      <c r="T53" s="295"/>
      <c r="U53" s="122"/>
      <c r="V53" s="187"/>
      <c r="W53" s="187"/>
      <c r="X53" s="295"/>
      <c r="Y53" s="299"/>
    </row>
    <row r="54" spans="2:25" ht="20.100000000000001" customHeight="1" x14ac:dyDescent="0.4">
      <c r="B54" s="329" t="s">
        <v>45</v>
      </c>
      <c r="C54" s="330"/>
      <c r="D54" s="344" t="s">
        <v>198</v>
      </c>
      <c r="E54" s="254"/>
      <c r="F54" s="253" t="s">
        <v>199</v>
      </c>
      <c r="G54" s="254"/>
      <c r="H54" s="253" t="s">
        <v>390</v>
      </c>
      <c r="I54" s="254"/>
      <c r="J54" s="253" t="s">
        <v>387</v>
      </c>
      <c r="K54" s="254"/>
      <c r="L54" s="253" t="s">
        <v>452</v>
      </c>
      <c r="M54" s="345"/>
      <c r="N54" s="179"/>
      <c r="O54" s="260"/>
      <c r="P54" s="201">
        <v>2</v>
      </c>
      <c r="Q54" s="202"/>
      <c r="R54" s="294">
        <v>3</v>
      </c>
      <c r="S54" s="244"/>
      <c r="T54" s="294">
        <v>0</v>
      </c>
      <c r="U54" s="244"/>
      <c r="V54" s="162">
        <f t="shared" ref="V54" si="11">P54*3+R54</f>
        <v>9</v>
      </c>
      <c r="W54" s="162"/>
      <c r="X54" s="294">
        <v>4</v>
      </c>
      <c r="Y54" s="296"/>
    </row>
    <row r="55" spans="2:25" ht="20.100000000000001" customHeight="1" thickBot="1" x14ac:dyDescent="0.45">
      <c r="B55" s="342"/>
      <c r="C55" s="343"/>
      <c r="D55" s="170"/>
      <c r="E55" s="171"/>
      <c r="F55" s="174"/>
      <c r="G55" s="171"/>
      <c r="H55" s="174"/>
      <c r="I55" s="171"/>
      <c r="J55" s="174"/>
      <c r="K55" s="171"/>
      <c r="L55" s="174"/>
      <c r="M55" s="346"/>
      <c r="N55" s="261"/>
      <c r="O55" s="262"/>
      <c r="P55" s="203"/>
      <c r="Q55" s="204"/>
      <c r="R55" s="297"/>
      <c r="S55" s="204"/>
      <c r="T55" s="297"/>
      <c r="U55" s="204"/>
      <c r="V55" s="163"/>
      <c r="W55" s="163"/>
      <c r="X55" s="297"/>
      <c r="Y55" s="298"/>
    </row>
    <row r="56" spans="2:25" ht="20.100000000000001" customHeight="1" x14ac:dyDescent="0.4">
      <c r="B56" s="2"/>
      <c r="C56" s="2"/>
      <c r="D56" s="3"/>
      <c r="E56" s="3"/>
      <c r="F56" s="3"/>
      <c r="G56" s="3"/>
      <c r="H56" s="3"/>
      <c r="I56" s="3"/>
      <c r="J56" s="3"/>
      <c r="K56" s="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5" ht="20.100000000000001" customHeight="1" thickBot="1" x14ac:dyDescent="0.45">
      <c r="B57" s="45" t="s">
        <v>103</v>
      </c>
      <c r="C57" s="45"/>
      <c r="D57" s="45"/>
      <c r="E57" s="45"/>
      <c r="F57" s="45"/>
      <c r="G57" s="45"/>
      <c r="H57" s="45"/>
      <c r="I57" s="45"/>
    </row>
    <row r="58" spans="2:25" ht="20.100000000000001" customHeight="1" x14ac:dyDescent="0.4">
      <c r="B58" s="91"/>
      <c r="C58" s="92"/>
      <c r="D58" s="325" t="s">
        <v>22</v>
      </c>
      <c r="E58" s="326"/>
      <c r="F58" s="326" t="s">
        <v>14</v>
      </c>
      <c r="G58" s="326"/>
      <c r="H58" s="326" t="s">
        <v>8</v>
      </c>
      <c r="I58" s="326"/>
      <c r="J58" s="326" t="s">
        <v>39</v>
      </c>
      <c r="K58" s="326"/>
      <c r="L58" s="326" t="s">
        <v>12</v>
      </c>
      <c r="M58" s="326"/>
      <c r="N58" s="135" t="s">
        <v>48</v>
      </c>
      <c r="O58" s="136"/>
      <c r="P58" s="324" t="s">
        <v>49</v>
      </c>
      <c r="Q58" s="136"/>
      <c r="R58" s="324" t="s">
        <v>50</v>
      </c>
      <c r="S58" s="136"/>
      <c r="T58" s="324" t="s">
        <v>51</v>
      </c>
      <c r="U58" s="136"/>
      <c r="V58" s="324" t="s">
        <v>52</v>
      </c>
      <c r="W58" s="132"/>
    </row>
    <row r="59" spans="2:25" ht="20.100000000000001" customHeight="1" thickBot="1" x14ac:dyDescent="0.45">
      <c r="B59" s="93"/>
      <c r="C59" s="94"/>
      <c r="D59" s="327"/>
      <c r="E59" s="328"/>
      <c r="F59" s="328"/>
      <c r="G59" s="328"/>
      <c r="H59" s="328"/>
      <c r="I59" s="328"/>
      <c r="J59" s="328"/>
      <c r="K59" s="328"/>
      <c r="L59" s="328"/>
      <c r="M59" s="328"/>
      <c r="N59" s="137"/>
      <c r="O59" s="138"/>
      <c r="P59" s="222"/>
      <c r="Q59" s="138"/>
      <c r="R59" s="222"/>
      <c r="S59" s="138"/>
      <c r="T59" s="222"/>
      <c r="U59" s="138"/>
      <c r="V59" s="222"/>
      <c r="W59" s="134"/>
    </row>
    <row r="60" spans="2:25" ht="20.100000000000001" customHeight="1" thickTop="1" x14ac:dyDescent="0.4">
      <c r="B60" s="329" t="s">
        <v>22</v>
      </c>
      <c r="C60" s="330"/>
      <c r="D60" s="331"/>
      <c r="E60" s="332"/>
      <c r="F60" s="115" t="s">
        <v>200</v>
      </c>
      <c r="G60" s="116"/>
      <c r="H60" s="115" t="s">
        <v>324</v>
      </c>
      <c r="I60" s="116"/>
      <c r="J60" s="115" t="s">
        <v>201</v>
      </c>
      <c r="K60" s="116"/>
      <c r="L60" s="209" t="s">
        <v>327</v>
      </c>
      <c r="M60" s="116"/>
      <c r="N60" s="335">
        <v>4</v>
      </c>
      <c r="O60" s="336"/>
      <c r="P60" s="348">
        <v>0</v>
      </c>
      <c r="Q60" s="336"/>
      <c r="R60" s="348">
        <v>0</v>
      </c>
      <c r="S60" s="336"/>
      <c r="T60" s="125">
        <f>N60*3+P60</f>
        <v>12</v>
      </c>
      <c r="U60" s="125"/>
      <c r="V60" s="348">
        <v>1</v>
      </c>
      <c r="W60" s="349"/>
    </row>
    <row r="61" spans="2:25" ht="20.100000000000001" customHeight="1" x14ac:dyDescent="0.4">
      <c r="B61" s="329"/>
      <c r="C61" s="330"/>
      <c r="D61" s="333"/>
      <c r="E61" s="334"/>
      <c r="F61" s="117"/>
      <c r="G61" s="118"/>
      <c r="H61" s="117"/>
      <c r="I61" s="118"/>
      <c r="J61" s="117"/>
      <c r="K61" s="118"/>
      <c r="L61" s="117"/>
      <c r="M61" s="118"/>
      <c r="N61" s="121"/>
      <c r="O61" s="122"/>
      <c r="P61" s="295"/>
      <c r="Q61" s="122"/>
      <c r="R61" s="295"/>
      <c r="S61" s="122"/>
      <c r="T61" s="126"/>
      <c r="U61" s="126"/>
      <c r="V61" s="295"/>
      <c r="W61" s="299"/>
    </row>
    <row r="62" spans="2:25" ht="20.100000000000001" customHeight="1" x14ac:dyDescent="0.4">
      <c r="B62" s="337" t="s">
        <v>14</v>
      </c>
      <c r="C62" s="347"/>
      <c r="D62" s="142" t="s">
        <v>202</v>
      </c>
      <c r="E62" s="120"/>
      <c r="F62" s="278"/>
      <c r="G62" s="278"/>
      <c r="H62" s="119" t="s">
        <v>408</v>
      </c>
      <c r="I62" s="120"/>
      <c r="J62" s="119" t="s">
        <v>203</v>
      </c>
      <c r="K62" s="120"/>
      <c r="L62" s="119" t="s">
        <v>413</v>
      </c>
      <c r="M62" s="120"/>
      <c r="N62" s="243">
        <v>3</v>
      </c>
      <c r="O62" s="244"/>
      <c r="P62" s="294">
        <v>1</v>
      </c>
      <c r="Q62" s="244"/>
      <c r="R62" s="294">
        <v>0</v>
      </c>
      <c r="S62" s="244"/>
      <c r="T62" s="126">
        <f>N62*3+P62</f>
        <v>10</v>
      </c>
      <c r="U62" s="126"/>
      <c r="V62" s="294">
        <v>2</v>
      </c>
      <c r="W62" s="296"/>
    </row>
    <row r="63" spans="2:25" ht="20.100000000000001" customHeight="1" x14ac:dyDescent="0.4">
      <c r="B63" s="329"/>
      <c r="C63" s="330"/>
      <c r="D63" s="143"/>
      <c r="E63" s="118"/>
      <c r="F63" s="279"/>
      <c r="G63" s="279"/>
      <c r="H63" s="117"/>
      <c r="I63" s="118"/>
      <c r="J63" s="117"/>
      <c r="K63" s="118"/>
      <c r="L63" s="117"/>
      <c r="M63" s="118"/>
      <c r="N63" s="121"/>
      <c r="O63" s="122"/>
      <c r="P63" s="295"/>
      <c r="Q63" s="122"/>
      <c r="R63" s="295"/>
      <c r="S63" s="122"/>
      <c r="T63" s="126"/>
      <c r="U63" s="126"/>
      <c r="V63" s="295"/>
      <c r="W63" s="299"/>
    </row>
    <row r="64" spans="2:25" ht="20.100000000000001" customHeight="1" x14ac:dyDescent="0.4">
      <c r="B64" s="337" t="s">
        <v>8</v>
      </c>
      <c r="C64" s="347"/>
      <c r="D64" s="142" t="s">
        <v>323</v>
      </c>
      <c r="E64" s="120"/>
      <c r="F64" s="119" t="s">
        <v>409</v>
      </c>
      <c r="G64" s="120"/>
      <c r="H64" s="278"/>
      <c r="I64" s="278"/>
      <c r="J64" s="119" t="s">
        <v>204</v>
      </c>
      <c r="K64" s="120"/>
      <c r="L64" s="119" t="s">
        <v>205</v>
      </c>
      <c r="M64" s="120"/>
      <c r="N64" s="243">
        <v>2</v>
      </c>
      <c r="O64" s="244"/>
      <c r="P64" s="294">
        <v>2</v>
      </c>
      <c r="Q64" s="244"/>
      <c r="R64" s="294">
        <v>0</v>
      </c>
      <c r="S64" s="244"/>
      <c r="T64" s="126">
        <f t="shared" ref="T64" si="12">N64*3+P64</f>
        <v>8</v>
      </c>
      <c r="U64" s="126"/>
      <c r="V64" s="294">
        <v>3</v>
      </c>
      <c r="W64" s="296"/>
    </row>
    <row r="65" spans="2:25" ht="20.100000000000001" customHeight="1" x14ac:dyDescent="0.4">
      <c r="B65" s="329"/>
      <c r="C65" s="330"/>
      <c r="D65" s="143"/>
      <c r="E65" s="118"/>
      <c r="F65" s="117"/>
      <c r="G65" s="118"/>
      <c r="H65" s="279"/>
      <c r="I65" s="279"/>
      <c r="J65" s="117"/>
      <c r="K65" s="118"/>
      <c r="L65" s="117"/>
      <c r="M65" s="118"/>
      <c r="N65" s="121"/>
      <c r="O65" s="122"/>
      <c r="P65" s="295"/>
      <c r="Q65" s="122"/>
      <c r="R65" s="295"/>
      <c r="S65" s="122"/>
      <c r="T65" s="126"/>
      <c r="U65" s="126"/>
      <c r="V65" s="295"/>
      <c r="W65" s="299"/>
    </row>
    <row r="66" spans="2:25" ht="20.100000000000001" customHeight="1" x14ac:dyDescent="0.4">
      <c r="B66" s="337" t="s">
        <v>39</v>
      </c>
      <c r="C66" s="338"/>
      <c r="D66" s="142" t="s">
        <v>206</v>
      </c>
      <c r="E66" s="120"/>
      <c r="F66" s="119" t="s">
        <v>207</v>
      </c>
      <c r="G66" s="120"/>
      <c r="H66" s="119" t="s">
        <v>208</v>
      </c>
      <c r="I66" s="120"/>
      <c r="J66" s="148"/>
      <c r="K66" s="148"/>
      <c r="L66" s="119" t="s">
        <v>209</v>
      </c>
      <c r="M66" s="120"/>
      <c r="N66" s="243">
        <v>0</v>
      </c>
      <c r="O66" s="244"/>
      <c r="P66" s="294">
        <v>4</v>
      </c>
      <c r="Q66" s="244"/>
      <c r="R66" s="294">
        <v>0</v>
      </c>
      <c r="S66" s="244"/>
      <c r="T66" s="126">
        <f t="shared" ref="T66" si="13">N66*3+P66</f>
        <v>4</v>
      </c>
      <c r="U66" s="126"/>
      <c r="V66" s="294">
        <v>5</v>
      </c>
      <c r="W66" s="296"/>
    </row>
    <row r="67" spans="2:25" ht="20.100000000000001" customHeight="1" x14ac:dyDescent="0.4">
      <c r="B67" s="339"/>
      <c r="C67" s="340"/>
      <c r="D67" s="143"/>
      <c r="E67" s="118"/>
      <c r="F67" s="117"/>
      <c r="G67" s="118"/>
      <c r="H67" s="117"/>
      <c r="I67" s="118"/>
      <c r="J67" s="242"/>
      <c r="K67" s="242"/>
      <c r="L67" s="117"/>
      <c r="M67" s="118"/>
      <c r="N67" s="121"/>
      <c r="O67" s="122"/>
      <c r="P67" s="295"/>
      <c r="Q67" s="122"/>
      <c r="R67" s="295"/>
      <c r="S67" s="122"/>
      <c r="T67" s="126"/>
      <c r="U67" s="126"/>
      <c r="V67" s="295"/>
      <c r="W67" s="299"/>
    </row>
    <row r="68" spans="2:25" ht="20.100000000000001" customHeight="1" x14ac:dyDescent="0.4">
      <c r="B68" s="329" t="s">
        <v>12</v>
      </c>
      <c r="C68" s="330"/>
      <c r="D68" s="344" t="s">
        <v>328</v>
      </c>
      <c r="E68" s="254"/>
      <c r="F68" s="253" t="s">
        <v>412</v>
      </c>
      <c r="G68" s="254"/>
      <c r="H68" s="253" t="s">
        <v>210</v>
      </c>
      <c r="I68" s="254"/>
      <c r="J68" s="253" t="s">
        <v>211</v>
      </c>
      <c r="K68" s="254"/>
      <c r="L68" s="148"/>
      <c r="M68" s="384"/>
      <c r="N68" s="201">
        <v>1</v>
      </c>
      <c r="O68" s="202"/>
      <c r="P68" s="294">
        <v>3</v>
      </c>
      <c r="Q68" s="244"/>
      <c r="R68" s="294">
        <v>0</v>
      </c>
      <c r="S68" s="244"/>
      <c r="T68" s="162">
        <f t="shared" ref="T68" si="14">N68*3+P68</f>
        <v>6</v>
      </c>
      <c r="U68" s="162"/>
      <c r="V68" s="294">
        <v>4</v>
      </c>
      <c r="W68" s="296"/>
    </row>
    <row r="69" spans="2:25" ht="20.100000000000001" customHeight="1" thickBot="1" x14ac:dyDescent="0.45">
      <c r="B69" s="342"/>
      <c r="C69" s="343"/>
      <c r="D69" s="170"/>
      <c r="E69" s="171"/>
      <c r="F69" s="174"/>
      <c r="G69" s="171"/>
      <c r="H69" s="174"/>
      <c r="I69" s="171"/>
      <c r="J69" s="174"/>
      <c r="K69" s="171"/>
      <c r="L69" s="385"/>
      <c r="M69" s="386"/>
      <c r="N69" s="203"/>
      <c r="O69" s="204"/>
      <c r="P69" s="297"/>
      <c r="Q69" s="204"/>
      <c r="R69" s="297"/>
      <c r="S69" s="204"/>
      <c r="T69" s="163"/>
      <c r="U69" s="163"/>
      <c r="V69" s="297"/>
      <c r="W69" s="298"/>
    </row>
    <row r="70" spans="2:25" ht="20.100000000000001" customHeight="1" x14ac:dyDescent="0.4">
      <c r="B70" s="2"/>
      <c r="C70" s="2"/>
      <c r="D70" s="3"/>
      <c r="E70" s="3"/>
      <c r="F70" s="3"/>
      <c r="G70" s="3"/>
      <c r="H70" s="3"/>
      <c r="I70" s="3"/>
      <c r="J70" s="3"/>
      <c r="K70" s="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2:25" ht="20.100000000000001" customHeight="1" thickBot="1" x14ac:dyDescent="0.45">
      <c r="B71" s="45" t="s">
        <v>212</v>
      </c>
      <c r="C71" s="47"/>
      <c r="D71" s="47"/>
      <c r="E71" s="47"/>
      <c r="F71" s="48"/>
      <c r="G71" s="48"/>
      <c r="H71" s="48"/>
      <c r="I71" s="48"/>
    </row>
    <row r="72" spans="2:25" ht="20.100000000000001" customHeight="1" x14ac:dyDescent="0.4">
      <c r="B72" s="91"/>
      <c r="C72" s="92"/>
      <c r="D72" s="300" t="s">
        <v>429</v>
      </c>
      <c r="E72" s="301"/>
      <c r="F72" s="317" t="s">
        <v>463</v>
      </c>
      <c r="G72" s="301"/>
      <c r="H72" s="317" t="s">
        <v>464</v>
      </c>
      <c r="I72" s="301"/>
      <c r="J72" s="317" t="s">
        <v>432</v>
      </c>
      <c r="K72" s="319"/>
      <c r="L72" s="317" t="s">
        <v>431</v>
      </c>
      <c r="M72" s="301"/>
      <c r="N72" s="317" t="s">
        <v>433</v>
      </c>
      <c r="O72" s="322"/>
      <c r="P72" s="135" t="s">
        <v>48</v>
      </c>
      <c r="Q72" s="136"/>
      <c r="R72" s="324" t="s">
        <v>49</v>
      </c>
      <c r="S72" s="136"/>
      <c r="T72" s="324" t="s">
        <v>50</v>
      </c>
      <c r="U72" s="136"/>
      <c r="V72" s="324" t="s">
        <v>51</v>
      </c>
      <c r="W72" s="136"/>
      <c r="X72" s="104" t="s">
        <v>52</v>
      </c>
      <c r="Y72" s="105"/>
    </row>
    <row r="73" spans="2:25" ht="20.100000000000001" customHeight="1" thickBot="1" x14ac:dyDescent="0.45">
      <c r="B73" s="93"/>
      <c r="C73" s="94"/>
      <c r="D73" s="302"/>
      <c r="E73" s="303"/>
      <c r="F73" s="318"/>
      <c r="G73" s="303"/>
      <c r="H73" s="318"/>
      <c r="I73" s="303"/>
      <c r="J73" s="320"/>
      <c r="K73" s="321"/>
      <c r="L73" s="318"/>
      <c r="M73" s="303"/>
      <c r="N73" s="318"/>
      <c r="O73" s="323"/>
      <c r="P73" s="137"/>
      <c r="Q73" s="138"/>
      <c r="R73" s="222"/>
      <c r="S73" s="138"/>
      <c r="T73" s="222"/>
      <c r="U73" s="138"/>
      <c r="V73" s="222"/>
      <c r="W73" s="138"/>
      <c r="X73" s="106"/>
      <c r="Y73" s="107"/>
    </row>
    <row r="74" spans="2:25" ht="20.100000000000001" customHeight="1" thickTop="1" x14ac:dyDescent="0.4">
      <c r="B74" s="361" t="s">
        <v>429</v>
      </c>
      <c r="C74" s="362"/>
      <c r="D74" s="365"/>
      <c r="E74" s="366"/>
      <c r="F74" s="368" t="s">
        <v>539</v>
      </c>
      <c r="G74" s="368"/>
      <c r="H74" s="369" t="s">
        <v>187</v>
      </c>
      <c r="I74" s="370"/>
      <c r="J74" s="368" t="s">
        <v>493</v>
      </c>
      <c r="K74" s="368"/>
      <c r="L74" s="369" t="s">
        <v>188</v>
      </c>
      <c r="M74" s="370"/>
      <c r="N74" s="368" t="s">
        <v>488</v>
      </c>
      <c r="O74" s="371"/>
      <c r="P74" s="335">
        <v>4</v>
      </c>
      <c r="Q74" s="336"/>
      <c r="R74" s="348">
        <v>1</v>
      </c>
      <c r="S74" s="336"/>
      <c r="T74" s="348">
        <v>0</v>
      </c>
      <c r="U74" s="336"/>
      <c r="V74" s="348">
        <f>P74*3+R74</f>
        <v>13</v>
      </c>
      <c r="W74" s="336"/>
      <c r="X74" s="125">
        <v>2</v>
      </c>
      <c r="Y74" s="161"/>
    </row>
    <row r="75" spans="2:25" ht="20.100000000000001" customHeight="1" x14ac:dyDescent="0.4">
      <c r="B75" s="363"/>
      <c r="C75" s="364"/>
      <c r="D75" s="367"/>
      <c r="E75" s="314"/>
      <c r="F75" s="315"/>
      <c r="G75" s="315"/>
      <c r="H75" s="311"/>
      <c r="I75" s="311"/>
      <c r="J75" s="315"/>
      <c r="K75" s="315"/>
      <c r="L75" s="311"/>
      <c r="M75" s="311"/>
      <c r="N75" s="315"/>
      <c r="O75" s="372"/>
      <c r="P75" s="121"/>
      <c r="Q75" s="122"/>
      <c r="R75" s="295"/>
      <c r="S75" s="122"/>
      <c r="T75" s="295"/>
      <c r="U75" s="122"/>
      <c r="V75" s="295"/>
      <c r="W75" s="122"/>
      <c r="X75" s="126"/>
      <c r="Y75" s="139"/>
    </row>
    <row r="76" spans="2:25" ht="20.100000000000001" customHeight="1" x14ac:dyDescent="0.4">
      <c r="B76" s="304" t="s">
        <v>381</v>
      </c>
      <c r="C76" s="305"/>
      <c r="D76" s="307" t="s">
        <v>540</v>
      </c>
      <c r="E76" s="308"/>
      <c r="F76" s="314"/>
      <c r="G76" s="314"/>
      <c r="H76" s="315" t="s">
        <v>503</v>
      </c>
      <c r="I76" s="308"/>
      <c r="J76" s="310" t="s">
        <v>200</v>
      </c>
      <c r="K76" s="311"/>
      <c r="L76" s="315" t="s">
        <v>498</v>
      </c>
      <c r="M76" s="308"/>
      <c r="N76" s="310" t="s">
        <v>324</v>
      </c>
      <c r="O76" s="316"/>
      <c r="P76" s="123">
        <v>5</v>
      </c>
      <c r="Q76" s="124"/>
      <c r="R76" s="126">
        <v>0</v>
      </c>
      <c r="S76" s="126"/>
      <c r="T76" s="126">
        <v>0</v>
      </c>
      <c r="U76" s="126"/>
      <c r="V76" s="126">
        <f>P76*3+R76</f>
        <v>15</v>
      </c>
      <c r="W76" s="126"/>
      <c r="X76" s="126">
        <v>1</v>
      </c>
      <c r="Y76" s="139"/>
    </row>
    <row r="77" spans="2:25" ht="20.100000000000001" customHeight="1" x14ac:dyDescent="0.4">
      <c r="B77" s="306"/>
      <c r="C77" s="305"/>
      <c r="D77" s="309"/>
      <c r="E77" s="308"/>
      <c r="F77" s="314"/>
      <c r="G77" s="314"/>
      <c r="H77" s="308"/>
      <c r="I77" s="308"/>
      <c r="J77" s="311"/>
      <c r="K77" s="311"/>
      <c r="L77" s="308"/>
      <c r="M77" s="308"/>
      <c r="N77" s="311"/>
      <c r="O77" s="316"/>
      <c r="P77" s="123"/>
      <c r="Q77" s="124"/>
      <c r="R77" s="126"/>
      <c r="S77" s="126"/>
      <c r="T77" s="126"/>
      <c r="U77" s="126"/>
      <c r="V77" s="126"/>
      <c r="W77" s="126"/>
      <c r="X77" s="126"/>
      <c r="Y77" s="139"/>
    </row>
    <row r="78" spans="2:25" ht="20.100000000000001" customHeight="1" x14ac:dyDescent="0.4">
      <c r="B78" s="304" t="s">
        <v>430</v>
      </c>
      <c r="C78" s="305"/>
      <c r="D78" s="373" t="s">
        <v>183</v>
      </c>
      <c r="E78" s="311"/>
      <c r="F78" s="315" t="s">
        <v>502</v>
      </c>
      <c r="G78" s="308"/>
      <c r="H78" s="314"/>
      <c r="I78" s="314"/>
      <c r="J78" s="315" t="s">
        <v>535</v>
      </c>
      <c r="K78" s="308"/>
      <c r="L78" s="310" t="s">
        <v>185</v>
      </c>
      <c r="M78" s="311"/>
      <c r="N78" s="312" t="s">
        <v>497</v>
      </c>
      <c r="O78" s="375"/>
      <c r="P78" s="123">
        <v>3</v>
      </c>
      <c r="Q78" s="124"/>
      <c r="R78" s="126">
        <v>2</v>
      </c>
      <c r="S78" s="126"/>
      <c r="T78" s="126">
        <v>0</v>
      </c>
      <c r="U78" s="126"/>
      <c r="V78" s="126">
        <f t="shared" ref="V78" si="15">P78*3+R78</f>
        <v>11</v>
      </c>
      <c r="W78" s="126"/>
      <c r="X78" s="126">
        <v>3</v>
      </c>
      <c r="Y78" s="139"/>
    </row>
    <row r="79" spans="2:25" ht="20.100000000000001" customHeight="1" x14ac:dyDescent="0.4">
      <c r="B79" s="306"/>
      <c r="C79" s="305"/>
      <c r="D79" s="374"/>
      <c r="E79" s="311"/>
      <c r="F79" s="308"/>
      <c r="G79" s="308"/>
      <c r="H79" s="314"/>
      <c r="I79" s="314"/>
      <c r="J79" s="308"/>
      <c r="K79" s="308"/>
      <c r="L79" s="311"/>
      <c r="M79" s="311"/>
      <c r="N79" s="313"/>
      <c r="O79" s="375"/>
      <c r="P79" s="123"/>
      <c r="Q79" s="124"/>
      <c r="R79" s="126"/>
      <c r="S79" s="126"/>
      <c r="T79" s="126"/>
      <c r="U79" s="126"/>
      <c r="V79" s="126"/>
      <c r="W79" s="126"/>
      <c r="X79" s="126"/>
      <c r="Y79" s="139"/>
    </row>
    <row r="80" spans="2:25" ht="20.100000000000001" customHeight="1" x14ac:dyDescent="0.4">
      <c r="B80" s="304" t="s">
        <v>432</v>
      </c>
      <c r="C80" s="305"/>
      <c r="D80" s="307" t="s">
        <v>492</v>
      </c>
      <c r="E80" s="308"/>
      <c r="F80" s="310" t="s">
        <v>202</v>
      </c>
      <c r="G80" s="311"/>
      <c r="H80" s="312" t="s">
        <v>536</v>
      </c>
      <c r="I80" s="313"/>
      <c r="J80" s="314"/>
      <c r="K80" s="314"/>
      <c r="L80" s="315" t="s">
        <v>507</v>
      </c>
      <c r="M80" s="308"/>
      <c r="N80" s="310" t="s">
        <v>408</v>
      </c>
      <c r="O80" s="316"/>
      <c r="P80" s="123">
        <v>2</v>
      </c>
      <c r="Q80" s="124"/>
      <c r="R80" s="126">
        <v>3</v>
      </c>
      <c r="S80" s="126"/>
      <c r="T80" s="126">
        <v>0</v>
      </c>
      <c r="U80" s="126"/>
      <c r="V80" s="126">
        <f t="shared" ref="V80" si="16">P80*3+R80</f>
        <v>9</v>
      </c>
      <c r="W80" s="126"/>
      <c r="X80" s="126">
        <v>4</v>
      </c>
      <c r="Y80" s="139"/>
    </row>
    <row r="81" spans="2:25" ht="20.100000000000001" customHeight="1" x14ac:dyDescent="0.4">
      <c r="B81" s="306"/>
      <c r="C81" s="305"/>
      <c r="D81" s="309"/>
      <c r="E81" s="308"/>
      <c r="F81" s="311"/>
      <c r="G81" s="311"/>
      <c r="H81" s="313"/>
      <c r="I81" s="313"/>
      <c r="J81" s="314"/>
      <c r="K81" s="314"/>
      <c r="L81" s="308"/>
      <c r="M81" s="308"/>
      <c r="N81" s="311"/>
      <c r="O81" s="316"/>
      <c r="P81" s="123"/>
      <c r="Q81" s="124"/>
      <c r="R81" s="126"/>
      <c r="S81" s="126"/>
      <c r="T81" s="126"/>
      <c r="U81" s="126"/>
      <c r="V81" s="126"/>
      <c r="W81" s="126"/>
      <c r="X81" s="126"/>
      <c r="Y81" s="139"/>
    </row>
    <row r="82" spans="2:25" ht="20.100000000000001" customHeight="1" x14ac:dyDescent="0.4">
      <c r="B82" s="304" t="s">
        <v>431</v>
      </c>
      <c r="C82" s="305"/>
      <c r="D82" s="373" t="s">
        <v>193</v>
      </c>
      <c r="E82" s="311"/>
      <c r="F82" s="315" t="s">
        <v>499</v>
      </c>
      <c r="G82" s="308"/>
      <c r="H82" s="310" t="s">
        <v>192</v>
      </c>
      <c r="I82" s="311"/>
      <c r="J82" s="315" t="s">
        <v>506</v>
      </c>
      <c r="K82" s="308"/>
      <c r="L82" s="314"/>
      <c r="M82" s="314"/>
      <c r="N82" s="312" t="s">
        <v>531</v>
      </c>
      <c r="O82" s="375"/>
      <c r="P82" s="123">
        <v>1</v>
      </c>
      <c r="Q82" s="124"/>
      <c r="R82" s="126">
        <v>4</v>
      </c>
      <c r="S82" s="126"/>
      <c r="T82" s="126">
        <v>0</v>
      </c>
      <c r="U82" s="126"/>
      <c r="V82" s="126">
        <f t="shared" ref="V82" si="17">P82*3+R82</f>
        <v>7</v>
      </c>
      <c r="W82" s="126"/>
      <c r="X82" s="126">
        <v>5</v>
      </c>
      <c r="Y82" s="139"/>
    </row>
    <row r="83" spans="2:25" ht="20.100000000000001" customHeight="1" x14ac:dyDescent="0.4">
      <c r="B83" s="306"/>
      <c r="C83" s="305"/>
      <c r="D83" s="374"/>
      <c r="E83" s="311"/>
      <c r="F83" s="308"/>
      <c r="G83" s="308"/>
      <c r="H83" s="311"/>
      <c r="I83" s="311"/>
      <c r="J83" s="308"/>
      <c r="K83" s="308"/>
      <c r="L83" s="314"/>
      <c r="M83" s="314"/>
      <c r="N83" s="313"/>
      <c r="O83" s="375"/>
      <c r="P83" s="123"/>
      <c r="Q83" s="124"/>
      <c r="R83" s="126"/>
      <c r="S83" s="126"/>
      <c r="T83" s="126"/>
      <c r="U83" s="126"/>
      <c r="V83" s="126"/>
      <c r="W83" s="126"/>
      <c r="X83" s="126"/>
      <c r="Y83" s="139"/>
    </row>
    <row r="84" spans="2:25" ht="20.100000000000001" customHeight="1" x14ac:dyDescent="0.4">
      <c r="B84" s="304" t="s">
        <v>433</v>
      </c>
      <c r="C84" s="305"/>
      <c r="D84" s="307" t="s">
        <v>489</v>
      </c>
      <c r="E84" s="308"/>
      <c r="F84" s="310" t="s">
        <v>323</v>
      </c>
      <c r="G84" s="311"/>
      <c r="H84" s="315" t="s">
        <v>496</v>
      </c>
      <c r="I84" s="308"/>
      <c r="J84" s="310" t="s">
        <v>409</v>
      </c>
      <c r="K84" s="311"/>
      <c r="L84" s="315" t="s">
        <v>532</v>
      </c>
      <c r="M84" s="308"/>
      <c r="N84" s="314"/>
      <c r="O84" s="381"/>
      <c r="P84" s="201">
        <v>0</v>
      </c>
      <c r="Q84" s="202"/>
      <c r="R84" s="162">
        <v>5</v>
      </c>
      <c r="S84" s="162"/>
      <c r="T84" s="162">
        <v>0</v>
      </c>
      <c r="U84" s="162"/>
      <c r="V84" s="162">
        <f t="shared" ref="V84" si="18">P84*3+R84</f>
        <v>5</v>
      </c>
      <c r="W84" s="162"/>
      <c r="X84" s="162">
        <v>6</v>
      </c>
      <c r="Y84" s="166"/>
    </row>
    <row r="85" spans="2:25" ht="20.100000000000001" customHeight="1" thickBot="1" x14ac:dyDescent="0.45">
      <c r="B85" s="376"/>
      <c r="C85" s="377"/>
      <c r="D85" s="378"/>
      <c r="E85" s="379"/>
      <c r="F85" s="380"/>
      <c r="G85" s="380"/>
      <c r="H85" s="379"/>
      <c r="I85" s="379"/>
      <c r="J85" s="380"/>
      <c r="K85" s="380"/>
      <c r="L85" s="379"/>
      <c r="M85" s="379"/>
      <c r="N85" s="382"/>
      <c r="O85" s="383"/>
      <c r="P85" s="203"/>
      <c r="Q85" s="204"/>
      <c r="R85" s="163"/>
      <c r="S85" s="163"/>
      <c r="T85" s="163"/>
      <c r="U85" s="163"/>
      <c r="V85" s="163"/>
      <c r="W85" s="163"/>
      <c r="X85" s="163"/>
      <c r="Y85" s="167"/>
    </row>
    <row r="87" spans="2:25" ht="20.100000000000001" customHeight="1" thickBot="1" x14ac:dyDescent="0.45">
      <c r="B87" s="45" t="s">
        <v>213</v>
      </c>
    </row>
    <row r="88" spans="2:25" ht="20.100000000000001" customHeight="1" x14ac:dyDescent="0.4">
      <c r="B88" s="91"/>
      <c r="C88" s="92"/>
      <c r="D88" s="300" t="s">
        <v>465</v>
      </c>
      <c r="E88" s="394"/>
      <c r="F88" s="317" t="s">
        <v>435</v>
      </c>
      <c r="G88" s="319"/>
      <c r="H88" s="317" t="s">
        <v>466</v>
      </c>
      <c r="I88" s="319"/>
      <c r="J88" s="317" t="s">
        <v>434</v>
      </c>
      <c r="K88" s="319"/>
      <c r="L88" s="317" t="s">
        <v>467</v>
      </c>
      <c r="M88" s="397"/>
      <c r="N88" s="135" t="s">
        <v>48</v>
      </c>
      <c r="O88" s="136"/>
      <c r="P88" s="324" t="s">
        <v>49</v>
      </c>
      <c r="Q88" s="136"/>
      <c r="R88" s="324" t="s">
        <v>50</v>
      </c>
      <c r="S88" s="136"/>
      <c r="T88" s="324" t="s">
        <v>51</v>
      </c>
      <c r="U88" s="136"/>
      <c r="V88" s="324" t="s">
        <v>52</v>
      </c>
      <c r="W88" s="132"/>
    </row>
    <row r="89" spans="2:25" ht="20.100000000000001" customHeight="1" thickBot="1" x14ac:dyDescent="0.45">
      <c r="B89" s="93"/>
      <c r="C89" s="94"/>
      <c r="D89" s="395"/>
      <c r="E89" s="396"/>
      <c r="F89" s="320"/>
      <c r="G89" s="321"/>
      <c r="H89" s="320"/>
      <c r="I89" s="321"/>
      <c r="J89" s="320"/>
      <c r="K89" s="321"/>
      <c r="L89" s="320"/>
      <c r="M89" s="398"/>
      <c r="N89" s="137"/>
      <c r="O89" s="138"/>
      <c r="P89" s="222"/>
      <c r="Q89" s="138"/>
      <c r="R89" s="222"/>
      <c r="S89" s="138"/>
      <c r="T89" s="222"/>
      <c r="U89" s="138"/>
      <c r="V89" s="222"/>
      <c r="W89" s="134"/>
    </row>
    <row r="90" spans="2:25" ht="20.100000000000001" customHeight="1" thickTop="1" x14ac:dyDescent="0.4">
      <c r="B90" s="361" t="s">
        <v>465</v>
      </c>
      <c r="C90" s="387"/>
      <c r="D90" s="111"/>
      <c r="E90" s="390"/>
      <c r="F90" s="115" t="s">
        <v>495</v>
      </c>
      <c r="G90" s="205"/>
      <c r="H90" s="256" t="s">
        <v>390</v>
      </c>
      <c r="I90" s="257"/>
      <c r="J90" s="115" t="s">
        <v>490</v>
      </c>
      <c r="K90" s="116"/>
      <c r="L90" s="256" t="s">
        <v>452</v>
      </c>
      <c r="M90" s="392"/>
      <c r="N90" s="335">
        <v>4</v>
      </c>
      <c r="O90" s="336"/>
      <c r="P90" s="348">
        <v>0</v>
      </c>
      <c r="Q90" s="336"/>
      <c r="R90" s="348">
        <v>0</v>
      </c>
      <c r="S90" s="336"/>
      <c r="T90" s="348">
        <f>N90*3+P90</f>
        <v>12</v>
      </c>
      <c r="U90" s="336"/>
      <c r="V90" s="348">
        <v>1</v>
      </c>
      <c r="W90" s="349"/>
    </row>
    <row r="91" spans="2:25" ht="20.100000000000001" customHeight="1" x14ac:dyDescent="0.4">
      <c r="B91" s="388"/>
      <c r="C91" s="389"/>
      <c r="D91" s="113"/>
      <c r="E91" s="391"/>
      <c r="F91" s="151"/>
      <c r="G91" s="152"/>
      <c r="H91" s="258"/>
      <c r="I91" s="259"/>
      <c r="J91" s="117"/>
      <c r="K91" s="118"/>
      <c r="L91" s="258"/>
      <c r="M91" s="393"/>
      <c r="N91" s="121"/>
      <c r="O91" s="122"/>
      <c r="P91" s="295"/>
      <c r="Q91" s="122"/>
      <c r="R91" s="295"/>
      <c r="S91" s="122"/>
      <c r="T91" s="295"/>
      <c r="U91" s="122"/>
      <c r="V91" s="295"/>
      <c r="W91" s="299"/>
    </row>
    <row r="92" spans="2:25" ht="20.100000000000001" customHeight="1" x14ac:dyDescent="0.4">
      <c r="B92" s="399" t="s">
        <v>435</v>
      </c>
      <c r="C92" s="400"/>
      <c r="D92" s="142" t="s">
        <v>494</v>
      </c>
      <c r="E92" s="409"/>
      <c r="F92" s="157"/>
      <c r="G92" s="158"/>
      <c r="H92" s="119" t="s">
        <v>501</v>
      </c>
      <c r="I92" s="150"/>
      <c r="J92" s="270" t="s">
        <v>211</v>
      </c>
      <c r="K92" s="271"/>
      <c r="L92" s="119" t="s">
        <v>122</v>
      </c>
      <c r="M92" s="411"/>
      <c r="N92" s="243">
        <v>2</v>
      </c>
      <c r="O92" s="244"/>
      <c r="P92" s="294">
        <v>1</v>
      </c>
      <c r="Q92" s="244"/>
      <c r="R92" s="294">
        <v>1</v>
      </c>
      <c r="S92" s="244"/>
      <c r="T92" s="294">
        <f>N92*3+P92</f>
        <v>7</v>
      </c>
      <c r="U92" s="244"/>
      <c r="V92" s="294">
        <v>4</v>
      </c>
      <c r="W92" s="296"/>
    </row>
    <row r="93" spans="2:25" ht="20.100000000000001" customHeight="1" x14ac:dyDescent="0.4">
      <c r="B93" s="388"/>
      <c r="C93" s="389"/>
      <c r="D93" s="188"/>
      <c r="E93" s="410"/>
      <c r="F93" s="159"/>
      <c r="G93" s="114"/>
      <c r="H93" s="151"/>
      <c r="I93" s="152"/>
      <c r="J93" s="258"/>
      <c r="K93" s="259"/>
      <c r="L93" s="151"/>
      <c r="M93" s="207"/>
      <c r="N93" s="121"/>
      <c r="O93" s="122"/>
      <c r="P93" s="295"/>
      <c r="Q93" s="122"/>
      <c r="R93" s="295"/>
      <c r="S93" s="122"/>
      <c r="T93" s="295"/>
      <c r="U93" s="122"/>
      <c r="V93" s="295"/>
      <c r="W93" s="299"/>
    </row>
    <row r="94" spans="2:25" ht="20.100000000000001" customHeight="1" x14ac:dyDescent="0.4">
      <c r="B94" s="399" t="s">
        <v>466</v>
      </c>
      <c r="C94" s="400"/>
      <c r="D94" s="401" t="s">
        <v>391</v>
      </c>
      <c r="E94" s="402"/>
      <c r="F94" s="119" t="s">
        <v>500</v>
      </c>
      <c r="G94" s="150"/>
      <c r="H94" s="157"/>
      <c r="I94" s="158"/>
      <c r="J94" s="119" t="s">
        <v>505</v>
      </c>
      <c r="K94" s="120"/>
      <c r="L94" s="175" t="s">
        <v>191</v>
      </c>
      <c r="M94" s="176"/>
      <c r="N94" s="243">
        <v>2</v>
      </c>
      <c r="O94" s="244"/>
      <c r="P94" s="294">
        <v>2</v>
      </c>
      <c r="Q94" s="244"/>
      <c r="R94" s="294">
        <v>0</v>
      </c>
      <c r="S94" s="244"/>
      <c r="T94" s="405">
        <f t="shared" ref="T94" si="19">N94*3+P94</f>
        <v>8</v>
      </c>
      <c r="U94" s="406"/>
      <c r="V94" s="294">
        <v>2</v>
      </c>
      <c r="W94" s="296"/>
    </row>
    <row r="95" spans="2:25" ht="20.100000000000001" customHeight="1" x14ac:dyDescent="0.4">
      <c r="B95" s="388"/>
      <c r="C95" s="389"/>
      <c r="D95" s="403"/>
      <c r="E95" s="404"/>
      <c r="F95" s="151"/>
      <c r="G95" s="152"/>
      <c r="H95" s="159"/>
      <c r="I95" s="114"/>
      <c r="J95" s="117"/>
      <c r="K95" s="118"/>
      <c r="L95" s="216"/>
      <c r="M95" s="217"/>
      <c r="N95" s="121"/>
      <c r="O95" s="122"/>
      <c r="P95" s="295"/>
      <c r="Q95" s="122"/>
      <c r="R95" s="295"/>
      <c r="S95" s="122"/>
      <c r="T95" s="407"/>
      <c r="U95" s="408"/>
      <c r="V95" s="295"/>
      <c r="W95" s="299"/>
    </row>
    <row r="96" spans="2:25" ht="20.100000000000001" customHeight="1" x14ac:dyDescent="0.4">
      <c r="B96" s="399" t="s">
        <v>434</v>
      </c>
      <c r="C96" s="400"/>
      <c r="D96" s="142" t="s">
        <v>491</v>
      </c>
      <c r="E96" s="409"/>
      <c r="F96" s="270" t="s">
        <v>209</v>
      </c>
      <c r="G96" s="271"/>
      <c r="H96" s="119" t="s">
        <v>504</v>
      </c>
      <c r="I96" s="120"/>
      <c r="J96" s="179"/>
      <c r="K96" s="180"/>
      <c r="L96" s="119" t="s">
        <v>546</v>
      </c>
      <c r="M96" s="411"/>
      <c r="N96" s="243">
        <v>0</v>
      </c>
      <c r="O96" s="244"/>
      <c r="P96" s="294">
        <v>4</v>
      </c>
      <c r="Q96" s="244"/>
      <c r="R96" s="294">
        <v>0</v>
      </c>
      <c r="S96" s="244"/>
      <c r="T96" s="294">
        <f t="shared" ref="T96" si="20">N96*3+P96</f>
        <v>4</v>
      </c>
      <c r="U96" s="244"/>
      <c r="V96" s="294">
        <v>5</v>
      </c>
      <c r="W96" s="296"/>
    </row>
    <row r="97" spans="2:23" ht="20.100000000000001" customHeight="1" x14ac:dyDescent="0.4">
      <c r="B97" s="388"/>
      <c r="C97" s="389"/>
      <c r="D97" s="188"/>
      <c r="E97" s="410"/>
      <c r="F97" s="258"/>
      <c r="G97" s="259"/>
      <c r="H97" s="117"/>
      <c r="I97" s="118"/>
      <c r="J97" s="181"/>
      <c r="K97" s="182"/>
      <c r="L97" s="151"/>
      <c r="M97" s="207"/>
      <c r="N97" s="121"/>
      <c r="O97" s="122"/>
      <c r="P97" s="295"/>
      <c r="Q97" s="122"/>
      <c r="R97" s="295"/>
      <c r="S97" s="122"/>
      <c r="T97" s="295"/>
      <c r="U97" s="122"/>
      <c r="V97" s="295"/>
      <c r="W97" s="299"/>
    </row>
    <row r="98" spans="2:23" ht="20.100000000000001" customHeight="1" x14ac:dyDescent="0.4">
      <c r="B98" s="412" t="s">
        <v>467</v>
      </c>
      <c r="C98" s="413"/>
      <c r="D98" s="401" t="s">
        <v>451</v>
      </c>
      <c r="E98" s="402"/>
      <c r="F98" s="119" t="s">
        <v>110</v>
      </c>
      <c r="G98" s="150"/>
      <c r="H98" s="175" t="s">
        <v>195</v>
      </c>
      <c r="I98" s="176"/>
      <c r="J98" s="119" t="s">
        <v>545</v>
      </c>
      <c r="K98" s="150"/>
      <c r="L98" s="179"/>
      <c r="M98" s="260"/>
      <c r="N98" s="243">
        <v>2</v>
      </c>
      <c r="O98" s="244"/>
      <c r="P98" s="294">
        <v>2</v>
      </c>
      <c r="Q98" s="244"/>
      <c r="R98" s="294">
        <v>0</v>
      </c>
      <c r="S98" s="244"/>
      <c r="T98" s="405">
        <f t="shared" ref="T98" si="21">N98*3+P98</f>
        <v>8</v>
      </c>
      <c r="U98" s="406"/>
      <c r="V98" s="294">
        <v>3</v>
      </c>
      <c r="W98" s="296"/>
    </row>
    <row r="99" spans="2:23" ht="20.100000000000001" customHeight="1" thickBot="1" x14ac:dyDescent="0.45">
      <c r="B99" s="414"/>
      <c r="C99" s="415"/>
      <c r="D99" s="416"/>
      <c r="E99" s="417"/>
      <c r="F99" s="172"/>
      <c r="G99" s="173"/>
      <c r="H99" s="177"/>
      <c r="I99" s="178"/>
      <c r="J99" s="172"/>
      <c r="K99" s="173"/>
      <c r="L99" s="261"/>
      <c r="M99" s="262"/>
      <c r="N99" s="203"/>
      <c r="O99" s="204"/>
      <c r="P99" s="297"/>
      <c r="Q99" s="204"/>
      <c r="R99" s="297"/>
      <c r="S99" s="204"/>
      <c r="T99" s="418"/>
      <c r="U99" s="419"/>
      <c r="V99" s="297"/>
      <c r="W99" s="298"/>
    </row>
    <row r="101" spans="2:23" ht="20.100000000000001" customHeight="1" x14ac:dyDescent="0.4">
      <c r="B101" s="5" t="s">
        <v>150</v>
      </c>
    </row>
    <row r="102" spans="2:23" ht="20.100000000000001" customHeight="1" x14ac:dyDescent="0.4">
      <c r="B102" s="6" t="s">
        <v>151</v>
      </c>
      <c r="C102" s="45" t="s">
        <v>152</v>
      </c>
      <c r="D102" s="45"/>
      <c r="E102" s="45"/>
      <c r="F102" s="45"/>
      <c r="G102" s="45"/>
      <c r="H102" s="45"/>
      <c r="I102" s="45"/>
    </row>
    <row r="103" spans="2:23" ht="20.100000000000001" customHeight="1" x14ac:dyDescent="0.4">
      <c r="B103" s="6" t="s">
        <v>153</v>
      </c>
      <c r="C103" s="45" t="s">
        <v>154</v>
      </c>
      <c r="D103" s="45"/>
      <c r="E103" s="45"/>
      <c r="F103" s="45"/>
      <c r="G103" s="45"/>
      <c r="H103" s="45"/>
      <c r="I103" s="45"/>
    </row>
    <row r="104" spans="2:23" ht="20.100000000000001" customHeight="1" x14ac:dyDescent="0.4">
      <c r="C104" s="45" t="s">
        <v>155</v>
      </c>
      <c r="D104" s="45"/>
      <c r="E104" s="45"/>
      <c r="F104" s="45"/>
      <c r="G104" s="45"/>
      <c r="H104" s="45"/>
      <c r="I104" s="45"/>
    </row>
    <row r="105" spans="2:23" ht="20.100000000000001" customHeight="1" x14ac:dyDescent="0.4">
      <c r="B105" s="6" t="s">
        <v>156</v>
      </c>
      <c r="C105" s="45" t="s">
        <v>157</v>
      </c>
      <c r="D105" s="45"/>
      <c r="E105" s="45"/>
      <c r="F105" s="45"/>
      <c r="G105" s="45"/>
      <c r="H105" s="45"/>
      <c r="I105" s="45"/>
    </row>
    <row r="106" spans="2:23" ht="20.100000000000001" customHeight="1" x14ac:dyDescent="0.4">
      <c r="B106" s="6" t="s">
        <v>158</v>
      </c>
      <c r="C106" s="45" t="s">
        <v>159</v>
      </c>
      <c r="D106" s="45"/>
      <c r="E106" s="45"/>
      <c r="F106" s="45"/>
      <c r="G106" s="45"/>
      <c r="H106" s="45"/>
      <c r="I106" s="45"/>
    </row>
    <row r="107" spans="2:23" ht="20.100000000000001" customHeight="1" x14ac:dyDescent="0.4">
      <c r="C107" s="45" t="s">
        <v>160</v>
      </c>
      <c r="D107" s="45"/>
      <c r="E107" s="45"/>
      <c r="F107" s="45"/>
      <c r="G107" s="45"/>
      <c r="H107" s="45"/>
      <c r="I107" s="45"/>
    </row>
    <row r="108" spans="2:23" ht="20.100000000000001" customHeight="1" x14ac:dyDescent="0.4">
      <c r="B108" s="6" t="s">
        <v>161</v>
      </c>
      <c r="C108" s="45" t="s">
        <v>162</v>
      </c>
      <c r="D108" s="45"/>
      <c r="E108" s="45"/>
      <c r="F108" s="45"/>
      <c r="G108" s="45"/>
      <c r="H108" s="45"/>
      <c r="I108" s="45"/>
    </row>
    <row r="109" spans="2:23" ht="20.100000000000001" customHeight="1" x14ac:dyDescent="0.4">
      <c r="B109" s="6" t="s">
        <v>163</v>
      </c>
      <c r="C109" s="45" t="s">
        <v>164</v>
      </c>
      <c r="D109" s="45"/>
      <c r="E109" s="45"/>
      <c r="F109" s="45"/>
      <c r="G109" s="45"/>
      <c r="H109" s="45"/>
      <c r="I109" s="45"/>
    </row>
    <row r="110" spans="2:23" ht="20.100000000000001" customHeight="1" x14ac:dyDescent="0.4">
      <c r="B110" s="6"/>
      <c r="C110" s="45" t="s">
        <v>165</v>
      </c>
      <c r="D110" s="45"/>
      <c r="E110" s="45"/>
      <c r="F110" s="45"/>
      <c r="G110" s="45"/>
      <c r="H110" s="45"/>
      <c r="I110" s="45"/>
    </row>
    <row r="111" spans="2:23" ht="20.100000000000001" customHeight="1" x14ac:dyDescent="0.4">
      <c r="B111" s="6"/>
      <c r="C111" s="45"/>
      <c r="D111" s="45"/>
      <c r="E111" s="45"/>
      <c r="F111" s="45"/>
      <c r="G111" s="45"/>
      <c r="H111" s="45"/>
      <c r="I111" s="45"/>
    </row>
    <row r="113" spans="3:15" ht="20.100000000000001" customHeight="1" x14ac:dyDescent="0.4">
      <c r="D113" s="88" t="s">
        <v>166</v>
      </c>
      <c r="E113" s="88"/>
    </row>
    <row r="114" spans="3:15" ht="20.100000000000001" customHeight="1" thickBot="1" x14ac:dyDescent="0.45">
      <c r="D114" s="66"/>
      <c r="E114" s="61"/>
    </row>
    <row r="115" spans="3:15" ht="20.100000000000001" customHeight="1" thickTop="1" x14ac:dyDescent="0.4">
      <c r="C115" s="50">
        <v>40</v>
      </c>
      <c r="D115" s="65"/>
      <c r="E115" s="46"/>
      <c r="F115" s="50">
        <v>36</v>
      </c>
    </row>
    <row r="116" spans="3:15" ht="20.100000000000001" customHeight="1" x14ac:dyDescent="0.4">
      <c r="D116" s="62"/>
      <c r="F116" s="9"/>
    </row>
    <row r="117" spans="3:15" ht="20.100000000000001" customHeight="1" x14ac:dyDescent="0.4">
      <c r="C117" s="8"/>
      <c r="D117" s="9"/>
      <c r="F117" s="9"/>
    </row>
    <row r="125" spans="3:15" ht="20.100000000000001" customHeight="1" x14ac:dyDescent="0.4">
      <c r="F125" s="88" t="s">
        <v>161</v>
      </c>
      <c r="G125" s="88"/>
      <c r="M125" s="88" t="s">
        <v>163</v>
      </c>
      <c r="N125" s="88"/>
    </row>
    <row r="126" spans="3:15" ht="20.100000000000001" customHeight="1" thickBot="1" x14ac:dyDescent="0.45">
      <c r="D126" s="88" t="s">
        <v>156</v>
      </c>
      <c r="E126" s="88"/>
      <c r="F126" s="7"/>
      <c r="G126" s="63"/>
      <c r="K126" s="88" t="s">
        <v>158</v>
      </c>
      <c r="L126" s="89"/>
      <c r="M126" s="66"/>
      <c r="N126" s="61"/>
    </row>
    <row r="127" spans="3:15" ht="20.100000000000001" customHeight="1" thickTop="1" x14ac:dyDescent="0.4">
      <c r="D127" s="50">
        <v>33</v>
      </c>
      <c r="E127" s="64"/>
      <c r="F127" s="291"/>
      <c r="G127" s="291"/>
      <c r="H127" s="580">
        <v>38</v>
      </c>
      <c r="K127" s="582">
        <v>46</v>
      </c>
      <c r="L127" s="62"/>
      <c r="M127" s="291"/>
      <c r="N127" s="291"/>
      <c r="O127" s="581">
        <v>26</v>
      </c>
    </row>
    <row r="128" spans="3:15" ht="20.100000000000001" customHeight="1" thickBot="1" x14ac:dyDescent="0.45">
      <c r="D128" s="66"/>
      <c r="E128" s="61"/>
      <c r="H128" s="62"/>
      <c r="K128" s="66"/>
      <c r="L128" s="61"/>
      <c r="O128" s="9"/>
    </row>
    <row r="129" spans="3:15" ht="20.100000000000001" customHeight="1" thickTop="1" x14ac:dyDescent="0.4">
      <c r="C129" s="50">
        <v>35</v>
      </c>
      <c r="D129" s="420"/>
      <c r="E129" s="421"/>
      <c r="F129" s="581">
        <v>23</v>
      </c>
      <c r="H129" s="62"/>
      <c r="J129" s="50">
        <v>29</v>
      </c>
      <c r="K129" s="420"/>
      <c r="L129" s="421"/>
      <c r="M129" s="581">
        <v>20</v>
      </c>
      <c r="O129" s="9"/>
    </row>
    <row r="130" spans="3:15" ht="20.100000000000001" customHeight="1" x14ac:dyDescent="0.4">
      <c r="D130" s="62"/>
      <c r="F130" s="9"/>
      <c r="H130" s="62"/>
      <c r="K130" s="62"/>
      <c r="M130" s="9"/>
      <c r="O130" s="9"/>
    </row>
  </sheetData>
  <mergeCells count="479">
    <mergeCell ref="D113:E113"/>
    <mergeCell ref="D126:E126"/>
    <mergeCell ref="K126:L126"/>
    <mergeCell ref="F127:G127"/>
    <mergeCell ref="M127:N127"/>
    <mergeCell ref="D129:E129"/>
    <mergeCell ref="K129:L129"/>
    <mergeCell ref="F125:G125"/>
    <mergeCell ref="M125:N125"/>
    <mergeCell ref="T96:U97"/>
    <mergeCell ref="V96:W97"/>
    <mergeCell ref="B98:C99"/>
    <mergeCell ref="D98:E99"/>
    <mergeCell ref="F98:G99"/>
    <mergeCell ref="H98:I99"/>
    <mergeCell ref="J98:K99"/>
    <mergeCell ref="L98:M99"/>
    <mergeCell ref="N98:O99"/>
    <mergeCell ref="P98:Q99"/>
    <mergeCell ref="R98:S99"/>
    <mergeCell ref="T98:U99"/>
    <mergeCell ref="V98:W99"/>
    <mergeCell ref="B96:C97"/>
    <mergeCell ref="D96:E97"/>
    <mergeCell ref="F96:G97"/>
    <mergeCell ref="H96:I97"/>
    <mergeCell ref="J96:K97"/>
    <mergeCell ref="L96:M97"/>
    <mergeCell ref="N96:O97"/>
    <mergeCell ref="P96:Q97"/>
    <mergeCell ref="R96:S97"/>
    <mergeCell ref="T92:U93"/>
    <mergeCell ref="V92:W93"/>
    <mergeCell ref="B94:C95"/>
    <mergeCell ref="D94:E95"/>
    <mergeCell ref="F94:G95"/>
    <mergeCell ref="H94:I95"/>
    <mergeCell ref="J94:K95"/>
    <mergeCell ref="L94:M95"/>
    <mergeCell ref="N94:O95"/>
    <mergeCell ref="P94:Q95"/>
    <mergeCell ref="R94:S95"/>
    <mergeCell ref="T94:U95"/>
    <mergeCell ref="V94:W95"/>
    <mergeCell ref="B92:C93"/>
    <mergeCell ref="D92:E93"/>
    <mergeCell ref="F92:G93"/>
    <mergeCell ref="H92:I93"/>
    <mergeCell ref="J92:K93"/>
    <mergeCell ref="L92:M93"/>
    <mergeCell ref="N92:O93"/>
    <mergeCell ref="P92:Q93"/>
    <mergeCell ref="R92:S93"/>
    <mergeCell ref="T88:U89"/>
    <mergeCell ref="V88:W89"/>
    <mergeCell ref="B90:C91"/>
    <mergeCell ref="D90:E91"/>
    <mergeCell ref="F90:G91"/>
    <mergeCell ref="H90:I91"/>
    <mergeCell ref="J90:K91"/>
    <mergeCell ref="L90:M91"/>
    <mergeCell ref="N90:O91"/>
    <mergeCell ref="P90:Q91"/>
    <mergeCell ref="R90:S91"/>
    <mergeCell ref="T90:U91"/>
    <mergeCell ref="V90:W91"/>
    <mergeCell ref="B88:C89"/>
    <mergeCell ref="D88:E89"/>
    <mergeCell ref="F88:G89"/>
    <mergeCell ref="H88:I89"/>
    <mergeCell ref="J88:K89"/>
    <mergeCell ref="L88:M89"/>
    <mergeCell ref="N88:O89"/>
    <mergeCell ref="P88:Q89"/>
    <mergeCell ref="R88:S89"/>
    <mergeCell ref="P62:Q63"/>
    <mergeCell ref="R62:S63"/>
    <mergeCell ref="T66:U67"/>
    <mergeCell ref="V66:W67"/>
    <mergeCell ref="B68:C69"/>
    <mergeCell ref="D68:E69"/>
    <mergeCell ref="F68:G69"/>
    <mergeCell ref="H68:I69"/>
    <mergeCell ref="J68:K69"/>
    <mergeCell ref="L68:M69"/>
    <mergeCell ref="N68:O69"/>
    <mergeCell ref="P68:Q69"/>
    <mergeCell ref="R68:S69"/>
    <mergeCell ref="T68:U69"/>
    <mergeCell ref="V68:W69"/>
    <mergeCell ref="B66:C67"/>
    <mergeCell ref="D66:E67"/>
    <mergeCell ref="F66:G67"/>
    <mergeCell ref="H66:I67"/>
    <mergeCell ref="J66:K67"/>
    <mergeCell ref="L66:M67"/>
    <mergeCell ref="N66:O67"/>
    <mergeCell ref="P66:Q67"/>
    <mergeCell ref="R66:S67"/>
    <mergeCell ref="P60:Q61"/>
    <mergeCell ref="R60:S61"/>
    <mergeCell ref="T60:U61"/>
    <mergeCell ref="V60:W61"/>
    <mergeCell ref="T62:U63"/>
    <mergeCell ref="V62:W63"/>
    <mergeCell ref="B64:C65"/>
    <mergeCell ref="D64:E65"/>
    <mergeCell ref="F64:G65"/>
    <mergeCell ref="H64:I65"/>
    <mergeCell ref="J64:K65"/>
    <mergeCell ref="L64:M65"/>
    <mergeCell ref="N64:O65"/>
    <mergeCell ref="P64:Q65"/>
    <mergeCell ref="R64:S65"/>
    <mergeCell ref="T64:U65"/>
    <mergeCell ref="V64:W65"/>
    <mergeCell ref="B62:C63"/>
    <mergeCell ref="D62:E63"/>
    <mergeCell ref="F62:G63"/>
    <mergeCell ref="H62:I63"/>
    <mergeCell ref="J62:K63"/>
    <mergeCell ref="L62:M63"/>
    <mergeCell ref="N62:O63"/>
    <mergeCell ref="T84:U85"/>
    <mergeCell ref="V84:W85"/>
    <mergeCell ref="X84:Y85"/>
    <mergeCell ref="T82:U83"/>
    <mergeCell ref="V82:W83"/>
    <mergeCell ref="X82:Y83"/>
    <mergeCell ref="B84:C85"/>
    <mergeCell ref="D84:E85"/>
    <mergeCell ref="F84:G85"/>
    <mergeCell ref="H84:I85"/>
    <mergeCell ref="J84:K85"/>
    <mergeCell ref="L84:M85"/>
    <mergeCell ref="N84:O85"/>
    <mergeCell ref="P84:Q85"/>
    <mergeCell ref="R84:S85"/>
    <mergeCell ref="B82:C83"/>
    <mergeCell ref="D82:E83"/>
    <mergeCell ref="F82:G83"/>
    <mergeCell ref="H82:I83"/>
    <mergeCell ref="J82:K83"/>
    <mergeCell ref="L82:M83"/>
    <mergeCell ref="N82:O83"/>
    <mergeCell ref="P82:Q83"/>
    <mergeCell ref="R82:S83"/>
    <mergeCell ref="X80:Y81"/>
    <mergeCell ref="B78:C79"/>
    <mergeCell ref="D78:E79"/>
    <mergeCell ref="F78:G79"/>
    <mergeCell ref="H78:I79"/>
    <mergeCell ref="J78:K79"/>
    <mergeCell ref="L78:M79"/>
    <mergeCell ref="N78:O79"/>
    <mergeCell ref="P78:Q79"/>
    <mergeCell ref="R78:S79"/>
    <mergeCell ref="T78:U79"/>
    <mergeCell ref="V78:W79"/>
    <mergeCell ref="X78:Y79"/>
    <mergeCell ref="P80:Q81"/>
    <mergeCell ref="R80:S81"/>
    <mergeCell ref="T80:U81"/>
    <mergeCell ref="V80:W81"/>
    <mergeCell ref="T76:U77"/>
    <mergeCell ref="V76:W77"/>
    <mergeCell ref="X76:Y77"/>
    <mergeCell ref="B74:C75"/>
    <mergeCell ref="D74:E75"/>
    <mergeCell ref="F74:G75"/>
    <mergeCell ref="H74:I75"/>
    <mergeCell ref="J74:K75"/>
    <mergeCell ref="L74:M75"/>
    <mergeCell ref="N74:O75"/>
    <mergeCell ref="P74:Q75"/>
    <mergeCell ref="R74:S75"/>
    <mergeCell ref="T74:U75"/>
    <mergeCell ref="V74:W75"/>
    <mergeCell ref="X74:Y75"/>
    <mergeCell ref="B76:C77"/>
    <mergeCell ref="D76:E77"/>
    <mergeCell ref="F76:G77"/>
    <mergeCell ref="H76:I77"/>
    <mergeCell ref="J76:K77"/>
    <mergeCell ref="L76:M77"/>
    <mergeCell ref="N76:O77"/>
    <mergeCell ref="P76:Q77"/>
    <mergeCell ref="R76:S77"/>
    <mergeCell ref="X72:Y73"/>
    <mergeCell ref="P4:Q5"/>
    <mergeCell ref="R4:S5"/>
    <mergeCell ref="T4:U5"/>
    <mergeCell ref="V4:W5"/>
    <mergeCell ref="X4:Y5"/>
    <mergeCell ref="B6:C7"/>
    <mergeCell ref="D6:E7"/>
    <mergeCell ref="F6:G7"/>
    <mergeCell ref="H6:I7"/>
    <mergeCell ref="J6:K7"/>
    <mergeCell ref="P6:Q7"/>
    <mergeCell ref="R6:S7"/>
    <mergeCell ref="T6:U7"/>
    <mergeCell ref="V6:W7"/>
    <mergeCell ref="X6:Y7"/>
    <mergeCell ref="P8:Q9"/>
    <mergeCell ref="R8:S9"/>
    <mergeCell ref="T8:U9"/>
    <mergeCell ref="V8:W9"/>
    <mergeCell ref="X8:Y9"/>
    <mergeCell ref="T10:U11"/>
    <mergeCell ref="V10:W11"/>
    <mergeCell ref="X10:Y11"/>
    <mergeCell ref="B3:I3"/>
    <mergeCell ref="B19:I19"/>
    <mergeCell ref="B4:C5"/>
    <mergeCell ref="D4:E5"/>
    <mergeCell ref="F4:G5"/>
    <mergeCell ref="H4:I5"/>
    <mergeCell ref="J4:K5"/>
    <mergeCell ref="L4:M5"/>
    <mergeCell ref="N4:O5"/>
    <mergeCell ref="L6:M7"/>
    <mergeCell ref="N6:O7"/>
    <mergeCell ref="B8:C9"/>
    <mergeCell ref="D8:E9"/>
    <mergeCell ref="F8:G9"/>
    <mergeCell ref="H8:I9"/>
    <mergeCell ref="J8:K9"/>
    <mergeCell ref="L8:M9"/>
    <mergeCell ref="N8:O9"/>
    <mergeCell ref="J10:K11"/>
    <mergeCell ref="L10:M11"/>
    <mergeCell ref="N10:O11"/>
    <mergeCell ref="B12:C13"/>
    <mergeCell ref="D12:E13"/>
    <mergeCell ref="F12:G13"/>
    <mergeCell ref="B10:C11"/>
    <mergeCell ref="D10:E11"/>
    <mergeCell ref="F10:G11"/>
    <mergeCell ref="H10:I11"/>
    <mergeCell ref="P10:Q11"/>
    <mergeCell ref="R10:S11"/>
    <mergeCell ref="T14:U15"/>
    <mergeCell ref="V14:W15"/>
    <mergeCell ref="X14:Y15"/>
    <mergeCell ref="H12:I13"/>
    <mergeCell ref="J12:K13"/>
    <mergeCell ref="L12:M13"/>
    <mergeCell ref="N12:O13"/>
    <mergeCell ref="P12:Q13"/>
    <mergeCell ref="R12:S13"/>
    <mergeCell ref="T12:U13"/>
    <mergeCell ref="V12:W13"/>
    <mergeCell ref="X12:Y13"/>
    <mergeCell ref="T16:U17"/>
    <mergeCell ref="V16:W17"/>
    <mergeCell ref="X16:Y17"/>
    <mergeCell ref="B14:C15"/>
    <mergeCell ref="D14:E15"/>
    <mergeCell ref="F14:G15"/>
    <mergeCell ref="H14:I15"/>
    <mergeCell ref="J14:K15"/>
    <mergeCell ref="L14:M15"/>
    <mergeCell ref="N14:O15"/>
    <mergeCell ref="P14:Q15"/>
    <mergeCell ref="R14:S15"/>
    <mergeCell ref="B16:C17"/>
    <mergeCell ref="D16:E17"/>
    <mergeCell ref="F16:G17"/>
    <mergeCell ref="H16:I17"/>
    <mergeCell ref="J16:K17"/>
    <mergeCell ref="L16:M17"/>
    <mergeCell ref="N16:O17"/>
    <mergeCell ref="P16:Q17"/>
    <mergeCell ref="R16:S17"/>
    <mergeCell ref="T22:U23"/>
    <mergeCell ref="V22:W23"/>
    <mergeCell ref="X22:Y23"/>
    <mergeCell ref="B20:C21"/>
    <mergeCell ref="D20:E21"/>
    <mergeCell ref="F20:G21"/>
    <mergeCell ref="H20:I21"/>
    <mergeCell ref="J20:K21"/>
    <mergeCell ref="L20:M21"/>
    <mergeCell ref="N20:O21"/>
    <mergeCell ref="P20:Q21"/>
    <mergeCell ref="R20:S21"/>
    <mergeCell ref="T20:U21"/>
    <mergeCell ref="V20:W21"/>
    <mergeCell ref="X20:Y21"/>
    <mergeCell ref="B22:C23"/>
    <mergeCell ref="D22:E23"/>
    <mergeCell ref="F22:G23"/>
    <mergeCell ref="H22:I23"/>
    <mergeCell ref="J22:K23"/>
    <mergeCell ref="L22:M23"/>
    <mergeCell ref="N22:O23"/>
    <mergeCell ref="P22:Q23"/>
    <mergeCell ref="R22:S23"/>
    <mergeCell ref="T24:U25"/>
    <mergeCell ref="V24:W25"/>
    <mergeCell ref="X24:Y25"/>
    <mergeCell ref="B26:C27"/>
    <mergeCell ref="D26:E27"/>
    <mergeCell ref="F26:G27"/>
    <mergeCell ref="H26:I27"/>
    <mergeCell ref="J26:K27"/>
    <mergeCell ref="L26:M27"/>
    <mergeCell ref="N26:O27"/>
    <mergeCell ref="P26:Q27"/>
    <mergeCell ref="R26:S27"/>
    <mergeCell ref="T26:U27"/>
    <mergeCell ref="V26:W27"/>
    <mergeCell ref="X26:Y27"/>
    <mergeCell ref="B24:C25"/>
    <mergeCell ref="D24:E25"/>
    <mergeCell ref="F24:G25"/>
    <mergeCell ref="H24:I25"/>
    <mergeCell ref="J24:K25"/>
    <mergeCell ref="L24:M25"/>
    <mergeCell ref="N24:O25"/>
    <mergeCell ref="P24:Q25"/>
    <mergeCell ref="R24:S25"/>
    <mergeCell ref="T28:U29"/>
    <mergeCell ref="V28:W29"/>
    <mergeCell ref="X28:Y29"/>
    <mergeCell ref="B30:C31"/>
    <mergeCell ref="D30:E31"/>
    <mergeCell ref="F30:G31"/>
    <mergeCell ref="H30:I31"/>
    <mergeCell ref="J30:K31"/>
    <mergeCell ref="L30:M31"/>
    <mergeCell ref="N30:O31"/>
    <mergeCell ref="P30:Q31"/>
    <mergeCell ref="R30:S31"/>
    <mergeCell ref="T30:U31"/>
    <mergeCell ref="V30:W31"/>
    <mergeCell ref="X30:Y31"/>
    <mergeCell ref="B28:C29"/>
    <mergeCell ref="D28:E29"/>
    <mergeCell ref="F28:G29"/>
    <mergeCell ref="H28:I29"/>
    <mergeCell ref="J28:K29"/>
    <mergeCell ref="L28:M29"/>
    <mergeCell ref="N28:O29"/>
    <mergeCell ref="P28:Q29"/>
    <mergeCell ref="R28:S29"/>
    <mergeCell ref="T32:U33"/>
    <mergeCell ref="V32:W33"/>
    <mergeCell ref="X32:Y33"/>
    <mergeCell ref="B42:C43"/>
    <mergeCell ref="D42:E43"/>
    <mergeCell ref="F42:G43"/>
    <mergeCell ref="H42:I43"/>
    <mergeCell ref="J42:K43"/>
    <mergeCell ref="L42:M43"/>
    <mergeCell ref="N42:O43"/>
    <mergeCell ref="P42:Q43"/>
    <mergeCell ref="R42:S43"/>
    <mergeCell ref="T42:U43"/>
    <mergeCell ref="V42:W43"/>
    <mergeCell ref="B32:C33"/>
    <mergeCell ref="D32:E33"/>
    <mergeCell ref="F32:G33"/>
    <mergeCell ref="H32:I33"/>
    <mergeCell ref="J32:K33"/>
    <mergeCell ref="L32:M33"/>
    <mergeCell ref="N32:O33"/>
    <mergeCell ref="P32:Q33"/>
    <mergeCell ref="R32:S33"/>
    <mergeCell ref="X42:Y43"/>
    <mergeCell ref="B44:C45"/>
    <mergeCell ref="D44:E45"/>
    <mergeCell ref="F44:G45"/>
    <mergeCell ref="H44:I45"/>
    <mergeCell ref="J44:K45"/>
    <mergeCell ref="L44:M45"/>
    <mergeCell ref="N44:O45"/>
    <mergeCell ref="P44:Q45"/>
    <mergeCell ref="R44:S45"/>
    <mergeCell ref="T44:U45"/>
    <mergeCell ref="V44:W45"/>
    <mergeCell ref="X44:Y45"/>
    <mergeCell ref="X46:Y47"/>
    <mergeCell ref="B48:C49"/>
    <mergeCell ref="D48:E49"/>
    <mergeCell ref="F48:G49"/>
    <mergeCell ref="H48:I49"/>
    <mergeCell ref="J48:K49"/>
    <mergeCell ref="L48:M49"/>
    <mergeCell ref="N48:O49"/>
    <mergeCell ref="P48:Q49"/>
    <mergeCell ref="R48:S49"/>
    <mergeCell ref="T48:U49"/>
    <mergeCell ref="V48:W49"/>
    <mergeCell ref="X48:Y49"/>
    <mergeCell ref="B46:C47"/>
    <mergeCell ref="D46:E47"/>
    <mergeCell ref="F46:G47"/>
    <mergeCell ref="H46:I47"/>
    <mergeCell ref="J46:K47"/>
    <mergeCell ref="L46:M47"/>
    <mergeCell ref="R46:S47"/>
    <mergeCell ref="N46:O47"/>
    <mergeCell ref="P46:Q47"/>
    <mergeCell ref="B50:C51"/>
    <mergeCell ref="D50:E51"/>
    <mergeCell ref="F50:G51"/>
    <mergeCell ref="H50:I51"/>
    <mergeCell ref="J50:K51"/>
    <mergeCell ref="L50:M51"/>
    <mergeCell ref="N50:O51"/>
    <mergeCell ref="P50:Q51"/>
    <mergeCell ref="B52:C53"/>
    <mergeCell ref="D52:E53"/>
    <mergeCell ref="F52:G53"/>
    <mergeCell ref="H52:I53"/>
    <mergeCell ref="J52:K53"/>
    <mergeCell ref="L52:M53"/>
    <mergeCell ref="N52:O53"/>
    <mergeCell ref="P52:Q53"/>
    <mergeCell ref="B54:C55"/>
    <mergeCell ref="D54:E55"/>
    <mergeCell ref="F54:G55"/>
    <mergeCell ref="H54:I55"/>
    <mergeCell ref="J54:K55"/>
    <mergeCell ref="L54:M55"/>
    <mergeCell ref="P72:Q73"/>
    <mergeCell ref="R72:S73"/>
    <mergeCell ref="T72:U73"/>
    <mergeCell ref="V72:W73"/>
    <mergeCell ref="B58:C59"/>
    <mergeCell ref="D58:E59"/>
    <mergeCell ref="F58:G59"/>
    <mergeCell ref="P54:Q55"/>
    <mergeCell ref="N54:O55"/>
    <mergeCell ref="H58:I59"/>
    <mergeCell ref="J58:K59"/>
    <mergeCell ref="L58:M59"/>
    <mergeCell ref="N58:O59"/>
    <mergeCell ref="P58:Q59"/>
    <mergeCell ref="R58:S59"/>
    <mergeCell ref="T58:U59"/>
    <mergeCell ref="V58:W59"/>
    <mergeCell ref="B60:C61"/>
    <mergeCell ref="D60:E61"/>
    <mergeCell ref="F60:G61"/>
    <mergeCell ref="H60:I61"/>
    <mergeCell ref="J60:K61"/>
    <mergeCell ref="L60:M61"/>
    <mergeCell ref="N60:O61"/>
    <mergeCell ref="B72:C73"/>
    <mergeCell ref="D72:E73"/>
    <mergeCell ref="B80:C81"/>
    <mergeCell ref="D80:E81"/>
    <mergeCell ref="F80:G81"/>
    <mergeCell ref="H80:I81"/>
    <mergeCell ref="J80:K81"/>
    <mergeCell ref="L80:M81"/>
    <mergeCell ref="N80:O81"/>
    <mergeCell ref="F72:G73"/>
    <mergeCell ref="H72:I73"/>
    <mergeCell ref="J72:K73"/>
    <mergeCell ref="L72:M73"/>
    <mergeCell ref="N72:O73"/>
    <mergeCell ref="T46:U47"/>
    <mergeCell ref="V46:W47"/>
    <mergeCell ref="X54:Y55"/>
    <mergeCell ref="R50:S51"/>
    <mergeCell ref="T50:U51"/>
    <mergeCell ref="V50:W51"/>
    <mergeCell ref="X50:Y51"/>
    <mergeCell ref="T52:U53"/>
    <mergeCell ref="V52:W53"/>
    <mergeCell ref="X52:Y53"/>
    <mergeCell ref="R52:S53"/>
    <mergeCell ref="R54:S55"/>
    <mergeCell ref="T54:U55"/>
    <mergeCell ref="V54:W55"/>
  </mergeCells>
  <phoneticPr fontId="12"/>
  <pageMargins left="0.19685039370078741" right="0.19685039370078741" top="0.39370078740157483" bottom="0.19685039370078741" header="0.31496062992125984" footer="0.31496062992125984"/>
  <pageSetup paperSize="9" scale="85" fitToHeight="0" orientation="portrait" horizontalDpi="360" verticalDpi="360" r:id="rId1"/>
  <rowBreaks count="3" manualBreakCount="3">
    <brk id="36" max="16383" man="1"/>
    <brk id="70" max="16383" man="1"/>
    <brk id="10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KK30"/>
  <sheetViews>
    <sheetView showGridLines="0" tabSelected="1" workbookViewId="0"/>
  </sheetViews>
  <sheetFormatPr defaultColWidth="4.25" defaultRowHeight="18.75" x14ac:dyDescent="0.4"/>
  <cols>
    <col min="1" max="1" width="4.25" style="22"/>
    <col min="2" max="973" width="4.25" style="21"/>
    <col min="974" max="16384" width="4.25" style="22"/>
  </cols>
  <sheetData>
    <row r="1" spans="2:973" ht="20.100000000000001" customHeight="1" x14ac:dyDescent="0.4">
      <c r="B1" s="422" t="s">
        <v>317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269</v>
      </c>
      <c r="N1" s="423"/>
      <c r="O1" s="423"/>
      <c r="P1" s="423"/>
      <c r="Q1" s="423"/>
      <c r="R1" s="423"/>
      <c r="S1" s="24"/>
    </row>
    <row r="2" spans="2:973" ht="20.100000000000001" customHeight="1" x14ac:dyDescent="0.4">
      <c r="B2" s="423" t="s">
        <v>216</v>
      </c>
      <c r="C2" s="423"/>
      <c r="D2" s="423"/>
      <c r="E2" s="422" t="s">
        <v>14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KK2" s="22"/>
    </row>
    <row r="3" spans="2:973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KK3" s="22"/>
    </row>
    <row r="4" spans="2:973" ht="20.100000000000001" customHeight="1" thickBot="1" x14ac:dyDescent="0.45">
      <c r="B4" s="426" t="s">
        <v>318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KK4" s="22"/>
    </row>
    <row r="5" spans="2:973" ht="20.100000000000001" customHeight="1" thickBot="1" x14ac:dyDescent="0.45">
      <c r="B5" s="429">
        <v>1</v>
      </c>
      <c r="C5" s="431">
        <v>0.40972222222222199</v>
      </c>
      <c r="D5" s="432"/>
      <c r="E5" s="433" t="s">
        <v>58</v>
      </c>
      <c r="F5" s="434"/>
      <c r="G5" s="434"/>
      <c r="H5" s="52">
        <v>164</v>
      </c>
      <c r="I5" s="434" t="s">
        <v>549</v>
      </c>
      <c r="J5" s="434"/>
      <c r="K5" s="435"/>
      <c r="L5" s="436" t="s">
        <v>508</v>
      </c>
      <c r="M5" s="437"/>
      <c r="N5" s="437"/>
      <c r="O5" s="52">
        <v>165</v>
      </c>
      <c r="P5" s="437" t="s">
        <v>22</v>
      </c>
      <c r="Q5" s="437"/>
      <c r="R5" s="438"/>
      <c r="AKK5" s="22"/>
    </row>
    <row r="6" spans="2:973" ht="20.100000000000001" customHeight="1" thickBot="1" x14ac:dyDescent="0.45">
      <c r="B6" s="430"/>
      <c r="C6" s="439" t="s">
        <v>223</v>
      </c>
      <c r="D6" s="440"/>
      <c r="E6" s="441">
        <v>27</v>
      </c>
      <c r="F6" s="442"/>
      <c r="G6" s="442"/>
      <c r="H6" s="28"/>
      <c r="I6" s="442">
        <v>35</v>
      </c>
      <c r="J6" s="442"/>
      <c r="K6" s="443"/>
      <c r="L6" s="441">
        <v>35</v>
      </c>
      <c r="M6" s="442"/>
      <c r="N6" s="442"/>
      <c r="O6" s="28"/>
      <c r="P6" s="442">
        <v>23</v>
      </c>
      <c r="Q6" s="442"/>
      <c r="R6" s="443"/>
      <c r="AKK6" s="22"/>
    </row>
    <row r="7" spans="2:973" ht="20.100000000000001" customHeight="1" thickBot="1" x14ac:dyDescent="0.45">
      <c r="B7" s="430"/>
      <c r="C7" s="444" t="s">
        <v>224</v>
      </c>
      <c r="D7" s="445"/>
      <c r="E7" s="446" t="s">
        <v>14</v>
      </c>
      <c r="F7" s="447"/>
      <c r="G7" s="447"/>
      <c r="H7" s="447"/>
      <c r="I7" s="447"/>
      <c r="J7" s="447"/>
      <c r="K7" s="448"/>
      <c r="L7" s="449" t="str">
        <f>P13</f>
        <v>ﾗｲｼﾞﾝｸﾞ</v>
      </c>
      <c r="M7" s="450"/>
      <c r="N7" s="450"/>
      <c r="O7" s="450"/>
      <c r="P7" s="450"/>
      <c r="Q7" s="450"/>
      <c r="R7" s="451"/>
      <c r="AKK7" s="22"/>
    </row>
    <row r="8" spans="2:973" ht="20.100000000000001" customHeight="1" thickBot="1" x14ac:dyDescent="0.45">
      <c r="B8" s="430"/>
      <c r="C8" s="452" t="s">
        <v>225</v>
      </c>
      <c r="D8" s="453"/>
      <c r="E8" s="454" t="s">
        <v>57</v>
      </c>
      <c r="F8" s="455"/>
      <c r="G8" s="455"/>
      <c r="H8" s="25"/>
      <c r="I8" s="456" t="s">
        <v>246</v>
      </c>
      <c r="J8" s="456"/>
      <c r="K8" s="457"/>
      <c r="L8" s="458" t="str">
        <f>L13</f>
        <v>名古屋</v>
      </c>
      <c r="M8" s="459"/>
      <c r="N8" s="459"/>
      <c r="O8" s="35"/>
      <c r="P8" s="456" t="s">
        <v>246</v>
      </c>
      <c r="Q8" s="456"/>
      <c r="R8" s="457"/>
      <c r="AKK8" s="22"/>
    </row>
    <row r="9" spans="2:973" ht="20.100000000000001" customHeight="1" thickBot="1" x14ac:dyDescent="0.45">
      <c r="B9" s="430">
        <v>2</v>
      </c>
      <c r="C9" s="431">
        <v>0.45833333333333331</v>
      </c>
      <c r="D9" s="432"/>
      <c r="E9" s="433" t="s">
        <v>22</v>
      </c>
      <c r="F9" s="434"/>
      <c r="G9" s="434"/>
      <c r="H9" s="52">
        <v>166</v>
      </c>
      <c r="I9" s="434" t="s">
        <v>79</v>
      </c>
      <c r="J9" s="434"/>
      <c r="K9" s="435"/>
      <c r="L9" s="436" t="s">
        <v>509</v>
      </c>
      <c r="M9" s="437"/>
      <c r="N9" s="437"/>
      <c r="O9" s="52">
        <v>167</v>
      </c>
      <c r="P9" s="437" t="s">
        <v>21</v>
      </c>
      <c r="Q9" s="437"/>
      <c r="R9" s="438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</row>
    <row r="10" spans="2:973" ht="20.100000000000001" customHeight="1" thickBot="1" x14ac:dyDescent="0.45">
      <c r="B10" s="430"/>
      <c r="C10" s="439" t="s">
        <v>223</v>
      </c>
      <c r="D10" s="440"/>
      <c r="E10" s="441">
        <v>47</v>
      </c>
      <c r="F10" s="442"/>
      <c r="G10" s="442"/>
      <c r="H10" s="28"/>
      <c r="I10" s="442">
        <v>20</v>
      </c>
      <c r="J10" s="442"/>
      <c r="K10" s="443"/>
      <c r="L10" s="441">
        <v>29</v>
      </c>
      <c r="M10" s="442"/>
      <c r="N10" s="442"/>
      <c r="O10" s="28"/>
      <c r="P10" s="442">
        <v>20</v>
      </c>
      <c r="Q10" s="442"/>
      <c r="R10" s="443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</row>
    <row r="11" spans="2:973" ht="20.100000000000001" customHeight="1" thickBot="1" x14ac:dyDescent="0.45">
      <c r="B11" s="430"/>
      <c r="C11" s="444" t="s">
        <v>224</v>
      </c>
      <c r="D11" s="445"/>
      <c r="E11" s="446" t="str">
        <f>E5</f>
        <v>東海</v>
      </c>
      <c r="F11" s="447"/>
      <c r="G11" s="447"/>
      <c r="H11" s="447"/>
      <c r="I11" s="447"/>
      <c r="J11" s="447"/>
      <c r="K11" s="448"/>
      <c r="L11" s="449" t="str">
        <f>L5</f>
        <v>滝ノ水</v>
      </c>
      <c r="M11" s="450"/>
      <c r="N11" s="450"/>
      <c r="O11" s="450"/>
      <c r="P11" s="450"/>
      <c r="Q11" s="450"/>
      <c r="R11" s="451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</row>
    <row r="12" spans="2:973" ht="20.100000000000001" customHeight="1" thickBot="1" x14ac:dyDescent="0.45">
      <c r="B12" s="430"/>
      <c r="C12" s="452" t="s">
        <v>225</v>
      </c>
      <c r="D12" s="453"/>
      <c r="E12" s="454" t="str">
        <f>E5</f>
        <v>東海</v>
      </c>
      <c r="F12" s="455"/>
      <c r="G12" s="455"/>
      <c r="H12" s="25"/>
      <c r="I12" s="456" t="s">
        <v>246</v>
      </c>
      <c r="J12" s="456"/>
      <c r="K12" s="457"/>
      <c r="L12" s="458" t="str">
        <f>L5</f>
        <v>滝ノ水</v>
      </c>
      <c r="M12" s="459"/>
      <c r="N12" s="459"/>
      <c r="O12" s="35"/>
      <c r="P12" s="456" t="s">
        <v>246</v>
      </c>
      <c r="Q12" s="456"/>
      <c r="R12" s="457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</row>
    <row r="13" spans="2:973" ht="20.100000000000001" customHeight="1" thickBot="1" x14ac:dyDescent="0.45">
      <c r="B13" s="430">
        <v>3</v>
      </c>
      <c r="C13" s="431">
        <v>0.50694444444444442</v>
      </c>
      <c r="D13" s="432"/>
      <c r="E13" s="433" t="s">
        <v>57</v>
      </c>
      <c r="F13" s="434"/>
      <c r="G13" s="434"/>
      <c r="H13" s="52">
        <v>168</v>
      </c>
      <c r="I13" s="434" t="s">
        <v>14</v>
      </c>
      <c r="J13" s="434"/>
      <c r="K13" s="435"/>
      <c r="L13" s="436" t="s">
        <v>217</v>
      </c>
      <c r="M13" s="437"/>
      <c r="N13" s="437"/>
      <c r="O13" s="52">
        <v>169</v>
      </c>
      <c r="P13" s="437" t="s">
        <v>436</v>
      </c>
      <c r="Q13" s="437"/>
      <c r="R13" s="438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</row>
    <row r="14" spans="2:973" ht="20.100000000000001" customHeight="1" thickBot="1" x14ac:dyDescent="0.45">
      <c r="B14" s="430"/>
      <c r="C14" s="439" t="s">
        <v>223</v>
      </c>
      <c r="D14" s="440"/>
      <c r="E14" s="441">
        <v>40</v>
      </c>
      <c r="F14" s="442"/>
      <c r="G14" s="442"/>
      <c r="H14" s="28"/>
      <c r="I14" s="442">
        <v>41</v>
      </c>
      <c r="J14" s="442"/>
      <c r="K14" s="443"/>
      <c r="L14" s="441">
        <v>40</v>
      </c>
      <c r="M14" s="442"/>
      <c r="N14" s="442"/>
      <c r="O14" s="28"/>
      <c r="P14" s="442">
        <v>36</v>
      </c>
      <c r="Q14" s="442"/>
      <c r="R14" s="443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</row>
    <row r="15" spans="2:973" ht="20.100000000000001" customHeight="1" thickBot="1" x14ac:dyDescent="0.45">
      <c r="B15" s="430"/>
      <c r="C15" s="444" t="s">
        <v>224</v>
      </c>
      <c r="D15" s="445"/>
      <c r="E15" s="446" t="str">
        <f>E9</f>
        <v>フジ</v>
      </c>
      <c r="F15" s="447"/>
      <c r="G15" s="447"/>
      <c r="H15" s="447"/>
      <c r="I15" s="447"/>
      <c r="J15" s="447"/>
      <c r="K15" s="448"/>
      <c r="L15" s="449" t="str">
        <f>L9</f>
        <v>瀬戸</v>
      </c>
      <c r="M15" s="450"/>
      <c r="N15" s="450"/>
      <c r="O15" s="450"/>
      <c r="P15" s="450"/>
      <c r="Q15" s="450"/>
      <c r="R15" s="451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</row>
    <row r="16" spans="2:973" ht="20.100000000000001" customHeight="1" thickBot="1" x14ac:dyDescent="0.45">
      <c r="B16" s="430"/>
      <c r="C16" s="452" t="s">
        <v>225</v>
      </c>
      <c r="D16" s="453"/>
      <c r="E16" s="454" t="str">
        <f>E9</f>
        <v>フジ</v>
      </c>
      <c r="F16" s="455"/>
      <c r="G16" s="455"/>
      <c r="H16" s="25"/>
      <c r="I16" s="456" t="s">
        <v>246</v>
      </c>
      <c r="J16" s="456"/>
      <c r="K16" s="457"/>
      <c r="L16" s="458" t="str">
        <f>L9</f>
        <v>瀬戸</v>
      </c>
      <c r="M16" s="459"/>
      <c r="N16" s="459"/>
      <c r="O16" s="35"/>
      <c r="P16" s="456" t="s">
        <v>246</v>
      </c>
      <c r="Q16" s="456"/>
      <c r="R16" s="457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</row>
    <row r="17" spans="2:973" ht="20.100000000000001" customHeight="1" thickBot="1" x14ac:dyDescent="0.45">
      <c r="B17" s="430">
        <v>4</v>
      </c>
      <c r="C17" s="431">
        <v>0.55555555555555558</v>
      </c>
      <c r="D17" s="432"/>
      <c r="E17" s="433" t="s">
        <v>471</v>
      </c>
      <c r="F17" s="434"/>
      <c r="G17" s="434"/>
      <c r="H17" s="52">
        <v>170</v>
      </c>
      <c r="I17" s="434" t="s">
        <v>42</v>
      </c>
      <c r="J17" s="434"/>
      <c r="K17" s="435"/>
      <c r="L17" s="436" t="s">
        <v>31</v>
      </c>
      <c r="M17" s="437"/>
      <c r="N17" s="437"/>
      <c r="O17" s="52">
        <v>171</v>
      </c>
      <c r="P17" s="437" t="s">
        <v>508</v>
      </c>
      <c r="Q17" s="437"/>
      <c r="R17" s="438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</row>
    <row r="18" spans="2:973" ht="20.100000000000001" customHeight="1" thickBot="1" x14ac:dyDescent="0.45">
      <c r="B18" s="430"/>
      <c r="C18" s="439" t="s">
        <v>223</v>
      </c>
      <c r="D18" s="440"/>
      <c r="E18" s="441">
        <v>56</v>
      </c>
      <c r="F18" s="442"/>
      <c r="G18" s="442"/>
      <c r="H18" s="28"/>
      <c r="I18" s="442">
        <v>46</v>
      </c>
      <c r="J18" s="442"/>
      <c r="K18" s="443"/>
      <c r="L18" s="441">
        <v>38</v>
      </c>
      <c r="M18" s="442"/>
      <c r="N18" s="442"/>
      <c r="O18" s="28"/>
      <c r="P18" s="442">
        <v>33</v>
      </c>
      <c r="Q18" s="442"/>
      <c r="R18" s="443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</row>
    <row r="19" spans="2:973" ht="20.100000000000001" customHeight="1" thickBot="1" x14ac:dyDescent="0.45">
      <c r="B19" s="430"/>
      <c r="C19" s="444" t="s">
        <v>224</v>
      </c>
      <c r="D19" s="445"/>
      <c r="E19" s="446" t="str">
        <f>E13</f>
        <v>瀬戸</v>
      </c>
      <c r="F19" s="447"/>
      <c r="G19" s="447"/>
      <c r="H19" s="447"/>
      <c r="I19" s="447"/>
      <c r="J19" s="447"/>
      <c r="K19" s="448"/>
      <c r="L19" s="449" t="str">
        <f>L13</f>
        <v>名古屋</v>
      </c>
      <c r="M19" s="450"/>
      <c r="N19" s="450"/>
      <c r="O19" s="450"/>
      <c r="P19" s="450"/>
      <c r="Q19" s="450"/>
      <c r="R19" s="451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</row>
    <row r="20" spans="2:973" ht="20.100000000000001" customHeight="1" thickBot="1" x14ac:dyDescent="0.45">
      <c r="B20" s="430"/>
      <c r="C20" s="452" t="s">
        <v>225</v>
      </c>
      <c r="D20" s="453"/>
      <c r="E20" s="460" t="s">
        <v>246</v>
      </c>
      <c r="F20" s="461"/>
      <c r="G20" s="461"/>
      <c r="H20" s="36"/>
      <c r="I20" s="456" t="s">
        <v>246</v>
      </c>
      <c r="J20" s="456"/>
      <c r="K20" s="457"/>
      <c r="L20" s="460" t="s">
        <v>246</v>
      </c>
      <c r="M20" s="461"/>
      <c r="N20" s="461"/>
      <c r="O20" s="36"/>
      <c r="P20" s="456" t="s">
        <v>246</v>
      </c>
      <c r="Q20" s="456"/>
      <c r="R20" s="457"/>
      <c r="AJV20" s="22"/>
      <c r="AJW20" s="22"/>
      <c r="AJX20" s="22"/>
      <c r="AJY20" s="22"/>
      <c r="AJZ20" s="22"/>
      <c r="AKA20" s="22"/>
      <c r="AKB20" s="22"/>
      <c r="AKC20" s="22"/>
      <c r="AKD20" s="22"/>
      <c r="AKE20" s="22"/>
      <c r="AKF20" s="22"/>
      <c r="AKG20" s="22"/>
      <c r="AKH20" s="22"/>
      <c r="AKI20" s="22"/>
      <c r="AKJ20" s="22"/>
      <c r="AKK20" s="22"/>
    </row>
    <row r="21" spans="2:973" ht="20.100000000000001" customHeight="1" thickBot="1" x14ac:dyDescent="0.45">
      <c r="B21" s="430">
        <v>5</v>
      </c>
      <c r="C21" s="431">
        <v>0.60416666666666663</v>
      </c>
      <c r="D21" s="432"/>
      <c r="E21" s="433" t="s">
        <v>528</v>
      </c>
      <c r="F21" s="434"/>
      <c r="G21" s="434"/>
      <c r="H21" s="52">
        <v>172</v>
      </c>
      <c r="I21" s="434" t="s">
        <v>22</v>
      </c>
      <c r="J21" s="434"/>
      <c r="K21" s="435"/>
      <c r="L21" s="436" t="s">
        <v>287</v>
      </c>
      <c r="M21" s="437"/>
      <c r="N21" s="437"/>
      <c r="O21" s="52">
        <v>173</v>
      </c>
      <c r="P21" s="437" t="s">
        <v>57</v>
      </c>
      <c r="Q21" s="437"/>
      <c r="R21" s="438"/>
      <c r="AJV21" s="22"/>
      <c r="AJW21" s="22"/>
      <c r="AJX21" s="22"/>
      <c r="AJY21" s="22"/>
      <c r="AJZ21" s="22"/>
      <c r="AKA21" s="22"/>
      <c r="AKB21" s="22"/>
      <c r="AKC21" s="22"/>
      <c r="AKD21" s="22"/>
      <c r="AKE21" s="22"/>
      <c r="AKF21" s="22"/>
      <c r="AKG21" s="22"/>
      <c r="AKH21" s="22"/>
      <c r="AKI21" s="22"/>
      <c r="AKJ21" s="22"/>
      <c r="AKK21" s="22"/>
    </row>
    <row r="22" spans="2:973" ht="20.100000000000001" customHeight="1" thickBot="1" x14ac:dyDescent="0.45">
      <c r="B22" s="430"/>
      <c r="C22" s="439" t="s">
        <v>223</v>
      </c>
      <c r="D22" s="440"/>
      <c r="E22" s="441">
        <v>25</v>
      </c>
      <c r="F22" s="442"/>
      <c r="G22" s="442"/>
      <c r="H22" s="28"/>
      <c r="I22" s="442">
        <v>31</v>
      </c>
      <c r="J22" s="442"/>
      <c r="K22" s="443"/>
      <c r="L22" s="441">
        <v>26</v>
      </c>
      <c r="M22" s="442"/>
      <c r="N22" s="442"/>
      <c r="O22" s="28"/>
      <c r="P22" s="442">
        <v>46</v>
      </c>
      <c r="Q22" s="442"/>
      <c r="R22" s="443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  <c r="AKG22" s="22"/>
      <c r="AKH22" s="22"/>
      <c r="AKI22" s="22"/>
      <c r="AKJ22" s="22"/>
      <c r="AKK22" s="22"/>
    </row>
    <row r="23" spans="2:973" ht="20.100000000000001" customHeight="1" thickBot="1" x14ac:dyDescent="0.45">
      <c r="B23" s="430"/>
      <c r="C23" s="444" t="s">
        <v>224</v>
      </c>
      <c r="D23" s="445"/>
      <c r="E23" s="446" t="str">
        <f>E17</f>
        <v>田代</v>
      </c>
      <c r="F23" s="447"/>
      <c r="G23" s="447"/>
      <c r="H23" s="447"/>
      <c r="I23" s="447"/>
      <c r="J23" s="447"/>
      <c r="K23" s="448"/>
      <c r="L23" s="449" t="str">
        <f>L17</f>
        <v>知多</v>
      </c>
      <c r="M23" s="450"/>
      <c r="N23" s="450"/>
      <c r="O23" s="450"/>
      <c r="P23" s="450"/>
      <c r="Q23" s="450"/>
      <c r="R23" s="451"/>
      <c r="AJV23" s="22"/>
      <c r="AJW23" s="22"/>
      <c r="AJX23" s="22"/>
      <c r="AJY23" s="22"/>
      <c r="AJZ23" s="22"/>
      <c r="AKA23" s="22"/>
      <c r="AKB23" s="22"/>
      <c r="AKC23" s="22"/>
      <c r="AKD23" s="22"/>
      <c r="AKE23" s="22"/>
      <c r="AKF23" s="22"/>
      <c r="AKG23" s="22"/>
      <c r="AKH23" s="22"/>
      <c r="AKI23" s="22"/>
      <c r="AKJ23" s="22"/>
      <c r="AKK23" s="22"/>
    </row>
    <row r="24" spans="2:973" ht="20.100000000000001" customHeight="1" thickBot="1" x14ac:dyDescent="0.45">
      <c r="B24" s="430"/>
      <c r="C24" s="452" t="s">
        <v>225</v>
      </c>
      <c r="D24" s="453"/>
      <c r="E24" s="460" t="s">
        <v>246</v>
      </c>
      <c r="F24" s="461"/>
      <c r="G24" s="461"/>
      <c r="H24" s="36"/>
      <c r="I24" s="456" t="s">
        <v>246</v>
      </c>
      <c r="J24" s="456"/>
      <c r="K24" s="457"/>
      <c r="L24" s="460" t="s">
        <v>246</v>
      </c>
      <c r="M24" s="461"/>
      <c r="N24" s="461"/>
      <c r="O24" s="36"/>
      <c r="P24" s="456" t="s">
        <v>246</v>
      </c>
      <c r="Q24" s="456"/>
      <c r="R24" s="457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</row>
    <row r="25" spans="2:973" ht="20.100000000000001" customHeight="1" thickBot="1" x14ac:dyDescent="0.45">
      <c r="B25" s="430">
        <v>6</v>
      </c>
      <c r="C25" s="431">
        <v>0.65277777777777779</v>
      </c>
      <c r="D25" s="432"/>
      <c r="E25" s="433"/>
      <c r="F25" s="434"/>
      <c r="G25" s="434"/>
      <c r="H25" s="52"/>
      <c r="I25" s="434"/>
      <c r="J25" s="434"/>
      <c r="K25" s="435"/>
      <c r="L25" s="436"/>
      <c r="M25" s="437"/>
      <c r="N25" s="437"/>
      <c r="O25" s="52"/>
      <c r="P25" s="437"/>
      <c r="Q25" s="437"/>
      <c r="R25" s="438"/>
      <c r="AJV25" s="22"/>
      <c r="AJW25" s="22"/>
      <c r="AJX25" s="22"/>
      <c r="AJY25" s="22"/>
      <c r="AJZ25" s="22"/>
      <c r="AKA25" s="22"/>
      <c r="AKB25" s="22"/>
      <c r="AKC25" s="22"/>
      <c r="AKD25" s="22"/>
      <c r="AKE25" s="22"/>
      <c r="AKF25" s="22"/>
      <c r="AKG25" s="22"/>
      <c r="AKH25" s="22"/>
      <c r="AKI25" s="22"/>
      <c r="AKJ25" s="22"/>
      <c r="AKK25" s="22"/>
    </row>
    <row r="26" spans="2:973" ht="20.100000000000001" customHeight="1" thickBot="1" x14ac:dyDescent="0.45">
      <c r="B26" s="430"/>
      <c r="C26" s="439" t="s">
        <v>223</v>
      </c>
      <c r="D26" s="440"/>
      <c r="E26" s="441"/>
      <c r="F26" s="442"/>
      <c r="G26" s="442"/>
      <c r="H26" s="28"/>
      <c r="I26" s="442"/>
      <c r="J26" s="442"/>
      <c r="K26" s="443"/>
      <c r="L26" s="441"/>
      <c r="M26" s="442"/>
      <c r="N26" s="442"/>
      <c r="O26" s="28"/>
      <c r="P26" s="442"/>
      <c r="Q26" s="442"/>
      <c r="R26" s="443"/>
      <c r="AJV26" s="22"/>
      <c r="AJW26" s="22"/>
      <c r="AJX26" s="22"/>
      <c r="AJY26" s="22"/>
      <c r="AJZ26" s="22"/>
      <c r="AKA26" s="22"/>
      <c r="AKB26" s="22"/>
      <c r="AKC26" s="22"/>
      <c r="AKD26" s="22"/>
      <c r="AKE26" s="22"/>
      <c r="AKF26" s="22"/>
      <c r="AKG26" s="22"/>
      <c r="AKH26" s="22"/>
      <c r="AKI26" s="22"/>
      <c r="AKJ26" s="22"/>
      <c r="AKK26" s="22"/>
    </row>
    <row r="27" spans="2:973" ht="20.100000000000001" customHeight="1" thickBot="1" x14ac:dyDescent="0.45">
      <c r="B27" s="430"/>
      <c r="C27" s="444" t="s">
        <v>224</v>
      </c>
      <c r="D27" s="445"/>
      <c r="E27" s="446"/>
      <c r="F27" s="447"/>
      <c r="G27" s="447"/>
      <c r="H27" s="447"/>
      <c r="I27" s="447"/>
      <c r="J27" s="447"/>
      <c r="K27" s="448"/>
      <c r="L27" s="446"/>
      <c r="M27" s="447"/>
      <c r="N27" s="447"/>
      <c r="O27" s="447"/>
      <c r="P27" s="447"/>
      <c r="Q27" s="447"/>
      <c r="R27" s="448"/>
      <c r="AJV27" s="22"/>
      <c r="AJW27" s="22"/>
      <c r="AJX27" s="22"/>
      <c r="AJY27" s="22"/>
      <c r="AJZ27" s="22"/>
      <c r="AKA27" s="22"/>
      <c r="AKB27" s="22"/>
      <c r="AKC27" s="22"/>
      <c r="AKD27" s="22"/>
      <c r="AKE27" s="22"/>
      <c r="AKF27" s="22"/>
      <c r="AKG27" s="22"/>
      <c r="AKH27" s="22"/>
      <c r="AKI27" s="22"/>
      <c r="AKJ27" s="22"/>
      <c r="AKK27" s="22"/>
    </row>
    <row r="28" spans="2:973" ht="20.100000000000001" customHeight="1" thickBot="1" x14ac:dyDescent="0.45">
      <c r="B28" s="430"/>
      <c r="C28" s="452" t="s">
        <v>225</v>
      </c>
      <c r="D28" s="453"/>
      <c r="E28" s="462"/>
      <c r="F28" s="463"/>
      <c r="G28" s="463"/>
      <c r="H28" s="25"/>
      <c r="I28" s="464"/>
      <c r="J28" s="464"/>
      <c r="K28" s="465"/>
      <c r="L28" s="462"/>
      <c r="M28" s="463"/>
      <c r="N28" s="463"/>
      <c r="O28" s="25"/>
      <c r="P28" s="464"/>
      <c r="Q28" s="464"/>
      <c r="R28" s="465"/>
      <c r="AJV28" s="22"/>
      <c r="AJW28" s="22"/>
      <c r="AJX28" s="22"/>
      <c r="AJY28" s="22"/>
      <c r="AJZ28" s="22"/>
      <c r="AKA28" s="22"/>
      <c r="AKB28" s="22"/>
      <c r="AKC28" s="22"/>
      <c r="AKD28" s="22"/>
      <c r="AKE28" s="22"/>
      <c r="AKF28" s="22"/>
      <c r="AKG28" s="22"/>
      <c r="AKH28" s="22"/>
      <c r="AKI28" s="22"/>
      <c r="AKJ28" s="22"/>
      <c r="AKK28" s="22"/>
    </row>
    <row r="29" spans="2:973" ht="20.100000000000001" customHeight="1" x14ac:dyDescent="0.4">
      <c r="O29" s="26"/>
      <c r="P29" s="27" t="s">
        <v>260</v>
      </c>
      <c r="Q29" s="26"/>
      <c r="R29" s="26"/>
      <c r="AJV29" s="22"/>
      <c r="AJW29" s="22"/>
      <c r="AJX29" s="22"/>
      <c r="AJY29" s="22"/>
      <c r="AJZ29" s="22"/>
      <c r="AKA29" s="22"/>
      <c r="AKB29" s="22"/>
      <c r="AKC29" s="22"/>
      <c r="AKD29" s="22"/>
      <c r="AKE29" s="22"/>
      <c r="AKF29" s="22"/>
      <c r="AKG29" s="22"/>
      <c r="AKH29" s="22"/>
      <c r="AKI29" s="22"/>
      <c r="AKJ29" s="22"/>
      <c r="AKK29" s="22"/>
    </row>
    <row r="30" spans="2:973" ht="20.100000000000001" customHeight="1" x14ac:dyDescent="0.4"/>
  </sheetData>
  <mergeCells count="125"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LK35"/>
  <sheetViews>
    <sheetView showGridLines="0" workbookViewId="0"/>
  </sheetViews>
  <sheetFormatPr defaultColWidth="4.25" defaultRowHeight="20.100000000000001" customHeight="1" x14ac:dyDescent="0.4"/>
  <cols>
    <col min="1" max="1" width="4.25" style="22"/>
    <col min="2" max="999" width="4.25" style="21"/>
    <col min="1000" max="16384" width="4.25" style="22"/>
  </cols>
  <sheetData>
    <row r="1" spans="2:999" ht="20.100000000000001" customHeight="1" x14ac:dyDescent="0.4">
      <c r="B1" s="422" t="s">
        <v>214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215</v>
      </c>
      <c r="N1" s="423"/>
      <c r="O1" s="423"/>
      <c r="P1" s="423"/>
      <c r="Q1" s="423"/>
      <c r="R1" s="423"/>
      <c r="S1" s="24"/>
    </row>
    <row r="2" spans="2:999" ht="20.100000000000001" customHeight="1" x14ac:dyDescent="0.4">
      <c r="B2" s="423" t="s">
        <v>216</v>
      </c>
      <c r="C2" s="423"/>
      <c r="D2" s="423"/>
      <c r="E2" s="422" t="s">
        <v>217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LK2" s="22"/>
    </row>
    <row r="3" spans="2:999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LK3" s="22"/>
    </row>
    <row r="4" spans="2:999" ht="20.100000000000001" customHeight="1" thickBot="1" x14ac:dyDescent="0.45">
      <c r="B4" s="426" t="s">
        <v>218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LK4" s="22"/>
    </row>
    <row r="5" spans="2:999" ht="20.100000000000001" customHeight="1" thickBot="1" x14ac:dyDescent="0.45">
      <c r="B5" s="429">
        <v>1</v>
      </c>
      <c r="C5" s="475" t="s">
        <v>221</v>
      </c>
      <c r="D5" s="476"/>
      <c r="E5" s="466" t="s">
        <v>222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8"/>
      <c r="ALK5" s="22"/>
    </row>
    <row r="6" spans="2:999" ht="20.100000000000001" customHeight="1" thickBot="1" x14ac:dyDescent="0.45">
      <c r="B6" s="430"/>
      <c r="C6" s="477"/>
      <c r="D6" s="478"/>
      <c r="E6" s="469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1"/>
      <c r="ALK6" s="22"/>
    </row>
    <row r="7" spans="2:999" ht="20.100000000000001" customHeight="1" thickBot="1" x14ac:dyDescent="0.45">
      <c r="B7" s="430"/>
      <c r="C7" s="477"/>
      <c r="D7" s="478"/>
      <c r="E7" s="469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1"/>
      <c r="ALK7" s="22"/>
    </row>
    <row r="8" spans="2:999" ht="20.100000000000001" customHeight="1" thickBot="1" x14ac:dyDescent="0.45">
      <c r="B8" s="430"/>
      <c r="C8" s="479"/>
      <c r="D8" s="480"/>
      <c r="E8" s="472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4"/>
      <c r="ALK8" s="22"/>
    </row>
    <row r="9" spans="2:999" ht="20.100000000000001" customHeight="1" thickBot="1" x14ac:dyDescent="0.45">
      <c r="B9" s="430">
        <v>2</v>
      </c>
      <c r="C9" s="431">
        <v>0.4375</v>
      </c>
      <c r="D9" s="432"/>
      <c r="E9" s="433" t="s">
        <v>79</v>
      </c>
      <c r="F9" s="434"/>
      <c r="G9" s="434"/>
      <c r="H9" s="52">
        <v>1</v>
      </c>
      <c r="I9" s="434" t="s">
        <v>9</v>
      </c>
      <c r="J9" s="434"/>
      <c r="K9" s="435"/>
      <c r="L9" s="436" t="s">
        <v>21</v>
      </c>
      <c r="M9" s="437"/>
      <c r="N9" s="437"/>
      <c r="O9" s="52">
        <v>2</v>
      </c>
      <c r="P9" s="437" t="s">
        <v>45</v>
      </c>
      <c r="Q9" s="437"/>
      <c r="R9" s="438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</row>
    <row r="10" spans="2:999" ht="20.100000000000001" customHeight="1" thickBot="1" x14ac:dyDescent="0.45">
      <c r="B10" s="430"/>
      <c r="C10" s="439" t="s">
        <v>223</v>
      </c>
      <c r="D10" s="440"/>
      <c r="E10" s="441">
        <v>58</v>
      </c>
      <c r="F10" s="442"/>
      <c r="G10" s="442"/>
      <c r="H10" s="28"/>
      <c r="I10" s="442">
        <v>11</v>
      </c>
      <c r="J10" s="442"/>
      <c r="K10" s="443"/>
      <c r="L10" s="441">
        <v>57</v>
      </c>
      <c r="M10" s="442"/>
      <c r="N10" s="442"/>
      <c r="O10" s="28"/>
      <c r="P10" s="442">
        <v>22</v>
      </c>
      <c r="Q10" s="442"/>
      <c r="R10" s="443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</row>
    <row r="11" spans="2:999" ht="20.100000000000001" customHeight="1" thickBot="1" x14ac:dyDescent="0.45">
      <c r="B11" s="430"/>
      <c r="C11" s="444" t="s">
        <v>224</v>
      </c>
      <c r="D11" s="445"/>
      <c r="E11" s="446" t="s">
        <v>217</v>
      </c>
      <c r="F11" s="447"/>
      <c r="G11" s="447"/>
      <c r="H11" s="447"/>
      <c r="I11" s="447"/>
      <c r="J11" s="447"/>
      <c r="K11" s="448"/>
      <c r="L11" s="484" t="s">
        <v>80</v>
      </c>
      <c r="M11" s="485"/>
      <c r="N11" s="485"/>
      <c r="O11" s="485"/>
      <c r="P11" s="485"/>
      <c r="Q11" s="485"/>
      <c r="R11" s="486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</row>
    <row r="12" spans="2:999" ht="20.100000000000001" customHeight="1" thickBot="1" x14ac:dyDescent="0.45">
      <c r="B12" s="430"/>
      <c r="C12" s="452" t="s">
        <v>225</v>
      </c>
      <c r="D12" s="453"/>
      <c r="E12" s="481" t="s">
        <v>226</v>
      </c>
      <c r="F12" s="482"/>
      <c r="G12" s="482"/>
      <c r="H12" s="35"/>
      <c r="I12" s="343" t="s">
        <v>227</v>
      </c>
      <c r="J12" s="343"/>
      <c r="K12" s="483"/>
      <c r="L12" s="481" t="s">
        <v>228</v>
      </c>
      <c r="M12" s="482"/>
      <c r="N12" s="482"/>
      <c r="O12" s="35"/>
      <c r="P12" s="343" t="s">
        <v>229</v>
      </c>
      <c r="Q12" s="343"/>
      <c r="R12" s="483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</row>
    <row r="13" spans="2:999" ht="20.100000000000001" customHeight="1" thickBot="1" x14ac:dyDescent="0.45">
      <c r="B13" s="430">
        <v>3</v>
      </c>
      <c r="C13" s="431">
        <v>0.4861111111111111</v>
      </c>
      <c r="D13" s="432"/>
      <c r="E13" s="436" t="s">
        <v>41</v>
      </c>
      <c r="F13" s="437"/>
      <c r="G13" s="437"/>
      <c r="H13" s="52">
        <v>3</v>
      </c>
      <c r="I13" s="437" t="s">
        <v>18</v>
      </c>
      <c r="J13" s="437"/>
      <c r="K13" s="438"/>
      <c r="L13" s="436" t="s">
        <v>9</v>
      </c>
      <c r="M13" s="437"/>
      <c r="N13" s="437"/>
      <c r="O13" s="52">
        <v>4</v>
      </c>
      <c r="P13" s="437" t="s">
        <v>15</v>
      </c>
      <c r="Q13" s="437"/>
      <c r="R13" s="438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</row>
    <row r="14" spans="2:999" ht="20.100000000000001" customHeight="1" thickBot="1" x14ac:dyDescent="0.45">
      <c r="B14" s="430"/>
      <c r="C14" s="439" t="s">
        <v>223</v>
      </c>
      <c r="D14" s="440"/>
      <c r="E14" s="441">
        <v>52</v>
      </c>
      <c r="F14" s="442"/>
      <c r="G14" s="442"/>
      <c r="H14" s="28"/>
      <c r="I14" s="442">
        <v>17</v>
      </c>
      <c r="J14" s="442"/>
      <c r="K14" s="443"/>
      <c r="L14" s="441">
        <v>46</v>
      </c>
      <c r="M14" s="442"/>
      <c r="N14" s="442"/>
      <c r="O14" s="28"/>
      <c r="P14" s="442">
        <v>23</v>
      </c>
      <c r="Q14" s="442"/>
      <c r="R14" s="443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</row>
    <row r="15" spans="2:999" ht="20.100000000000001" customHeight="1" thickBot="1" x14ac:dyDescent="0.45">
      <c r="B15" s="430"/>
      <c r="C15" s="444" t="s">
        <v>224</v>
      </c>
      <c r="D15" s="445"/>
      <c r="E15" s="446" t="str">
        <f>I9</f>
        <v>ライジング</v>
      </c>
      <c r="F15" s="447"/>
      <c r="G15" s="447"/>
      <c r="H15" s="447"/>
      <c r="I15" s="447"/>
      <c r="J15" s="447"/>
      <c r="K15" s="448"/>
      <c r="L15" s="449" t="s">
        <v>230</v>
      </c>
      <c r="M15" s="450"/>
      <c r="N15" s="450"/>
      <c r="O15" s="450"/>
      <c r="P15" s="450"/>
      <c r="Q15" s="450"/>
      <c r="R15" s="451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</row>
    <row r="16" spans="2:999" ht="20.100000000000001" customHeight="1" thickBot="1" x14ac:dyDescent="0.45">
      <c r="B16" s="430"/>
      <c r="C16" s="452" t="s">
        <v>225</v>
      </c>
      <c r="D16" s="453"/>
      <c r="E16" s="462" t="s">
        <v>231</v>
      </c>
      <c r="F16" s="463"/>
      <c r="G16" s="463"/>
      <c r="H16" s="25"/>
      <c r="I16" s="464" t="s">
        <v>7</v>
      </c>
      <c r="J16" s="464"/>
      <c r="K16" s="465"/>
      <c r="L16" s="462" t="s">
        <v>29</v>
      </c>
      <c r="M16" s="463"/>
      <c r="N16" s="463"/>
      <c r="O16" s="25"/>
      <c r="P16" s="464" t="s">
        <v>232</v>
      </c>
      <c r="Q16" s="464"/>
      <c r="R16" s="465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</row>
    <row r="17" spans="2:999" ht="20.100000000000001" customHeight="1" thickBot="1" x14ac:dyDescent="0.45">
      <c r="B17" s="430">
        <v>4</v>
      </c>
      <c r="C17" s="431">
        <v>0.53472222222222221</v>
      </c>
      <c r="D17" s="432"/>
      <c r="E17" s="433" t="s">
        <v>80</v>
      </c>
      <c r="F17" s="434"/>
      <c r="G17" s="434"/>
      <c r="H17" s="52">
        <v>5</v>
      </c>
      <c r="I17" s="434" t="s">
        <v>79</v>
      </c>
      <c r="J17" s="434"/>
      <c r="K17" s="435"/>
      <c r="L17" s="433" t="s">
        <v>105</v>
      </c>
      <c r="M17" s="434"/>
      <c r="N17" s="434"/>
      <c r="O17" s="52">
        <v>6</v>
      </c>
      <c r="P17" s="434" t="s">
        <v>15</v>
      </c>
      <c r="Q17" s="434"/>
      <c r="R17" s="435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</row>
    <row r="18" spans="2:999" ht="20.100000000000001" customHeight="1" thickBot="1" x14ac:dyDescent="0.45">
      <c r="B18" s="430"/>
      <c r="C18" s="439" t="s">
        <v>223</v>
      </c>
      <c r="D18" s="440"/>
      <c r="E18" s="441">
        <v>19</v>
      </c>
      <c r="F18" s="442"/>
      <c r="G18" s="442"/>
      <c r="H18" s="28"/>
      <c r="I18" s="442">
        <v>42</v>
      </c>
      <c r="J18" s="442"/>
      <c r="K18" s="443"/>
      <c r="L18" s="441">
        <v>62</v>
      </c>
      <c r="M18" s="442"/>
      <c r="N18" s="442"/>
      <c r="O18" s="28"/>
      <c r="P18" s="442">
        <v>18</v>
      </c>
      <c r="Q18" s="442"/>
      <c r="R18" s="443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</row>
    <row r="19" spans="2:999" ht="20.100000000000001" customHeight="1" thickBot="1" x14ac:dyDescent="0.45">
      <c r="B19" s="430"/>
      <c r="C19" s="444" t="s">
        <v>224</v>
      </c>
      <c r="D19" s="445"/>
      <c r="E19" s="449" t="str">
        <f>P13</f>
        <v>3tail's</v>
      </c>
      <c r="F19" s="450"/>
      <c r="G19" s="450"/>
      <c r="H19" s="450"/>
      <c r="I19" s="450"/>
      <c r="J19" s="450"/>
      <c r="K19" s="451"/>
      <c r="L19" s="449" t="str">
        <f>I13</f>
        <v>LUNDI</v>
      </c>
      <c r="M19" s="450"/>
      <c r="N19" s="450"/>
      <c r="O19" s="450"/>
      <c r="P19" s="450"/>
      <c r="Q19" s="450"/>
      <c r="R19" s="451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</row>
    <row r="20" spans="2:999" ht="20.100000000000001" customHeight="1" thickBot="1" x14ac:dyDescent="0.45">
      <c r="B20" s="430"/>
      <c r="C20" s="452" t="s">
        <v>225</v>
      </c>
      <c r="D20" s="453"/>
      <c r="E20" s="481" t="s">
        <v>230</v>
      </c>
      <c r="F20" s="482"/>
      <c r="G20" s="482"/>
      <c r="H20" s="35"/>
      <c r="I20" s="464" t="s">
        <v>228</v>
      </c>
      <c r="J20" s="464"/>
      <c r="K20" s="465"/>
      <c r="L20" s="481" t="s">
        <v>182</v>
      </c>
      <c r="M20" s="482"/>
      <c r="N20" s="482"/>
      <c r="O20" s="35"/>
      <c r="P20" s="343" t="s">
        <v>228</v>
      </c>
      <c r="Q20" s="343"/>
      <c r="R20" s="483"/>
      <c r="AKV20" s="22"/>
      <c r="AKW20" s="22"/>
      <c r="AKX20" s="22"/>
      <c r="AKY20" s="22"/>
      <c r="AKZ20" s="22"/>
      <c r="ALA20" s="22"/>
      <c r="ALB20" s="22"/>
      <c r="ALC20" s="22"/>
      <c r="ALD20" s="22"/>
      <c r="ALE20" s="22"/>
      <c r="ALF20" s="22"/>
      <c r="ALG20" s="22"/>
      <c r="ALH20" s="22"/>
      <c r="ALI20" s="22"/>
      <c r="ALJ20" s="22"/>
      <c r="ALK20" s="22"/>
    </row>
    <row r="21" spans="2:999" ht="20.100000000000001" customHeight="1" thickBot="1" x14ac:dyDescent="0.45">
      <c r="B21" s="430">
        <v>5</v>
      </c>
      <c r="C21" s="431">
        <v>0.58333333333333337</v>
      </c>
      <c r="D21" s="432"/>
      <c r="E21" s="436" t="s">
        <v>45</v>
      </c>
      <c r="F21" s="437"/>
      <c r="G21" s="437"/>
      <c r="H21" s="52">
        <v>7</v>
      </c>
      <c r="I21" s="437" t="s">
        <v>9</v>
      </c>
      <c r="J21" s="437"/>
      <c r="K21" s="438"/>
      <c r="L21" s="436" t="s">
        <v>41</v>
      </c>
      <c r="M21" s="437"/>
      <c r="N21" s="437"/>
      <c r="O21" s="52">
        <v>8</v>
      </c>
      <c r="P21" s="437" t="s">
        <v>21</v>
      </c>
      <c r="Q21" s="437"/>
      <c r="R21" s="438"/>
      <c r="AKV21" s="22"/>
      <c r="AKW21" s="22"/>
      <c r="AKX21" s="22"/>
      <c r="AKY21" s="22"/>
      <c r="AKZ21" s="22"/>
      <c r="ALA21" s="22"/>
      <c r="ALB21" s="22"/>
      <c r="ALC21" s="22"/>
      <c r="ALD21" s="22"/>
      <c r="ALE21" s="22"/>
      <c r="ALF21" s="22"/>
      <c r="ALG21" s="22"/>
      <c r="ALH21" s="22"/>
      <c r="ALI21" s="22"/>
      <c r="ALJ21" s="22"/>
      <c r="ALK21" s="22"/>
    </row>
    <row r="22" spans="2:999" ht="20.100000000000001" customHeight="1" thickBot="1" x14ac:dyDescent="0.45">
      <c r="B22" s="430"/>
      <c r="C22" s="439" t="s">
        <v>223</v>
      </c>
      <c r="D22" s="440"/>
      <c r="E22" s="441">
        <v>25</v>
      </c>
      <c r="F22" s="442"/>
      <c r="G22" s="442"/>
      <c r="H22" s="28"/>
      <c r="I22" s="442">
        <v>39</v>
      </c>
      <c r="J22" s="442"/>
      <c r="K22" s="443"/>
      <c r="L22" s="441">
        <v>19</v>
      </c>
      <c r="M22" s="442"/>
      <c r="N22" s="442"/>
      <c r="O22" s="28"/>
      <c r="P22" s="442">
        <v>36</v>
      </c>
      <c r="Q22" s="442"/>
      <c r="R22" s="443"/>
      <c r="AKV22" s="22"/>
      <c r="AKW22" s="22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</row>
    <row r="23" spans="2:999" ht="20.100000000000001" customHeight="1" thickBot="1" x14ac:dyDescent="0.45">
      <c r="B23" s="430"/>
      <c r="C23" s="444" t="s">
        <v>224</v>
      </c>
      <c r="D23" s="445"/>
      <c r="E23" s="446" t="str">
        <f>I17</f>
        <v>港</v>
      </c>
      <c r="F23" s="447"/>
      <c r="G23" s="447"/>
      <c r="H23" s="447"/>
      <c r="I23" s="447"/>
      <c r="J23" s="447"/>
      <c r="K23" s="448"/>
      <c r="L23" s="446" t="s">
        <v>233</v>
      </c>
      <c r="M23" s="447"/>
      <c r="N23" s="447"/>
      <c r="O23" s="447"/>
      <c r="P23" s="447"/>
      <c r="Q23" s="447"/>
      <c r="R23" s="448"/>
      <c r="AKV23" s="22"/>
      <c r="AKW23" s="22"/>
      <c r="AKX23" s="22"/>
      <c r="AKY23" s="22"/>
      <c r="AKZ23" s="22"/>
      <c r="ALA23" s="22"/>
      <c r="ALB23" s="22"/>
      <c r="ALC23" s="22"/>
      <c r="ALD23" s="22"/>
      <c r="ALE23" s="22"/>
      <c r="ALF23" s="22"/>
      <c r="ALG23" s="22"/>
      <c r="ALH23" s="22"/>
      <c r="ALI23" s="22"/>
      <c r="ALJ23" s="22"/>
      <c r="ALK23" s="22"/>
    </row>
    <row r="24" spans="2:999" ht="20.100000000000001" customHeight="1" thickBot="1" x14ac:dyDescent="0.45">
      <c r="B24" s="430"/>
      <c r="C24" s="452" t="s">
        <v>225</v>
      </c>
      <c r="D24" s="453"/>
      <c r="E24" s="462" t="s">
        <v>231</v>
      </c>
      <c r="F24" s="463"/>
      <c r="G24" s="463"/>
      <c r="H24" s="25"/>
      <c r="I24" s="464" t="s">
        <v>7</v>
      </c>
      <c r="J24" s="464"/>
      <c r="K24" s="465"/>
      <c r="L24" s="481" t="s">
        <v>229</v>
      </c>
      <c r="M24" s="482"/>
      <c r="N24" s="482"/>
      <c r="O24" s="35"/>
      <c r="P24" s="343" t="s">
        <v>227</v>
      </c>
      <c r="Q24" s="343"/>
      <c r="R24" s="483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</row>
    <row r="25" spans="2:999" ht="20.100000000000001" customHeight="1" thickBot="1" x14ac:dyDescent="0.45">
      <c r="B25" s="430">
        <v>6</v>
      </c>
      <c r="C25" s="431">
        <v>0.63194444444444442</v>
      </c>
      <c r="D25" s="432"/>
      <c r="E25" s="433" t="s">
        <v>9</v>
      </c>
      <c r="F25" s="434"/>
      <c r="G25" s="434"/>
      <c r="H25" s="52">
        <v>9</v>
      </c>
      <c r="I25" s="434" t="s">
        <v>80</v>
      </c>
      <c r="J25" s="434"/>
      <c r="K25" s="435"/>
      <c r="L25" s="436" t="s">
        <v>15</v>
      </c>
      <c r="M25" s="437"/>
      <c r="N25" s="437"/>
      <c r="O25" s="52">
        <v>10</v>
      </c>
      <c r="P25" s="437" t="s">
        <v>18</v>
      </c>
      <c r="Q25" s="437"/>
      <c r="R25" s="438"/>
      <c r="AKV25" s="22"/>
      <c r="AKW25" s="22"/>
      <c r="AKX25" s="22"/>
      <c r="AKY25" s="22"/>
      <c r="AKZ25" s="22"/>
      <c r="ALA25" s="22"/>
      <c r="ALB25" s="22"/>
      <c r="ALC25" s="22"/>
      <c r="ALD25" s="22"/>
      <c r="ALE25" s="22"/>
      <c r="ALF25" s="22"/>
      <c r="ALG25" s="22"/>
      <c r="ALH25" s="22"/>
      <c r="ALI25" s="22"/>
      <c r="ALJ25" s="22"/>
      <c r="ALK25" s="22"/>
    </row>
    <row r="26" spans="2:999" ht="20.100000000000001" customHeight="1" thickBot="1" x14ac:dyDescent="0.45">
      <c r="B26" s="430"/>
      <c r="C26" s="439" t="s">
        <v>223</v>
      </c>
      <c r="D26" s="440"/>
      <c r="E26" s="441">
        <v>10</v>
      </c>
      <c r="F26" s="442"/>
      <c r="G26" s="442"/>
      <c r="H26" s="28"/>
      <c r="I26" s="442">
        <v>50</v>
      </c>
      <c r="J26" s="442"/>
      <c r="K26" s="443"/>
      <c r="L26" s="441">
        <v>42</v>
      </c>
      <c r="M26" s="442"/>
      <c r="N26" s="442"/>
      <c r="O26" s="28"/>
      <c r="P26" s="442">
        <v>23</v>
      </c>
      <c r="Q26" s="442"/>
      <c r="R26" s="443"/>
      <c r="AKV26" s="22"/>
      <c r="AKW26" s="22"/>
      <c r="AKX26" s="22"/>
      <c r="AKY26" s="22"/>
      <c r="AKZ26" s="22"/>
      <c r="ALA26" s="22"/>
      <c r="ALB26" s="22"/>
      <c r="ALC26" s="22"/>
      <c r="ALD26" s="22"/>
      <c r="ALE26" s="22"/>
      <c r="ALF26" s="22"/>
      <c r="ALG26" s="22"/>
      <c r="ALH26" s="22"/>
      <c r="ALI26" s="22"/>
      <c r="ALJ26" s="22"/>
      <c r="ALK26" s="22"/>
    </row>
    <row r="27" spans="2:999" ht="20.100000000000001" customHeight="1" thickBot="1" x14ac:dyDescent="0.45">
      <c r="B27" s="430"/>
      <c r="C27" s="444" t="s">
        <v>224</v>
      </c>
      <c r="D27" s="445"/>
      <c r="E27" s="449" t="s">
        <v>226</v>
      </c>
      <c r="F27" s="450"/>
      <c r="G27" s="450"/>
      <c r="H27" s="450"/>
      <c r="I27" s="450"/>
      <c r="J27" s="450"/>
      <c r="K27" s="451"/>
      <c r="L27" s="449" t="s">
        <v>182</v>
      </c>
      <c r="M27" s="450"/>
      <c r="N27" s="450"/>
      <c r="O27" s="450"/>
      <c r="P27" s="450"/>
      <c r="Q27" s="450"/>
      <c r="R27" s="451"/>
      <c r="AKV27" s="22"/>
      <c r="AKW27" s="22"/>
      <c r="AKX27" s="22"/>
      <c r="AKY27" s="22"/>
      <c r="AKZ27" s="22"/>
      <c r="ALA27" s="22"/>
      <c r="ALB27" s="22"/>
      <c r="ALC27" s="22"/>
      <c r="ALD27" s="22"/>
      <c r="ALE27" s="22"/>
      <c r="ALF27" s="22"/>
      <c r="ALG27" s="22"/>
      <c r="ALH27" s="22"/>
      <c r="ALI27" s="22"/>
      <c r="ALJ27" s="22"/>
      <c r="ALK27" s="22"/>
    </row>
    <row r="28" spans="2:999" ht="20.100000000000001" customHeight="1" thickBot="1" x14ac:dyDescent="0.45">
      <c r="B28" s="430"/>
      <c r="C28" s="452" t="s">
        <v>225</v>
      </c>
      <c r="D28" s="453"/>
      <c r="E28" s="458" t="s">
        <v>226</v>
      </c>
      <c r="F28" s="459"/>
      <c r="G28" s="459"/>
      <c r="H28" s="35"/>
      <c r="I28" s="489" t="s">
        <v>232</v>
      </c>
      <c r="J28" s="489"/>
      <c r="K28" s="490"/>
      <c r="L28" s="458" t="s">
        <v>182</v>
      </c>
      <c r="M28" s="459"/>
      <c r="N28" s="459"/>
      <c r="O28" s="35"/>
      <c r="P28" s="491" t="s">
        <v>230</v>
      </c>
      <c r="Q28" s="491"/>
      <c r="R28" s="492"/>
      <c r="AKV28" s="22"/>
      <c r="AKW28" s="22"/>
      <c r="AKX28" s="22"/>
      <c r="AKY28" s="22"/>
      <c r="AKZ28" s="22"/>
      <c r="ALA28" s="22"/>
      <c r="ALB28" s="22"/>
      <c r="ALC28" s="22"/>
      <c r="ALD28" s="22"/>
      <c r="ALE28" s="22"/>
      <c r="ALF28" s="22"/>
      <c r="ALG28" s="22"/>
      <c r="ALH28" s="22"/>
      <c r="ALI28" s="22"/>
      <c r="ALJ28" s="22"/>
      <c r="ALK28" s="22"/>
    </row>
    <row r="29" spans="2:999" ht="20.100000000000001" customHeight="1" x14ac:dyDescent="0.4">
      <c r="B29" s="487"/>
      <c r="C29" s="475" t="s">
        <v>234</v>
      </c>
      <c r="D29" s="476"/>
      <c r="E29" s="466" t="s">
        <v>235</v>
      </c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8"/>
      <c r="AKV29" s="22"/>
      <c r="AKW29" s="22"/>
      <c r="AKX29" s="22"/>
      <c r="AKY29" s="22"/>
      <c r="AKZ29" s="22"/>
      <c r="ALA29" s="22"/>
      <c r="ALB29" s="22"/>
      <c r="ALC29" s="22"/>
      <c r="ALD29" s="22"/>
      <c r="ALE29" s="22"/>
      <c r="ALF29" s="22"/>
      <c r="ALG29" s="22"/>
      <c r="ALH29" s="22"/>
      <c r="ALI29" s="22"/>
      <c r="ALJ29" s="22"/>
      <c r="ALK29" s="22"/>
    </row>
    <row r="30" spans="2:999" ht="20.100000000000001" customHeight="1" x14ac:dyDescent="0.4">
      <c r="B30" s="488"/>
      <c r="C30" s="477"/>
      <c r="D30" s="478"/>
      <c r="E30" s="469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1"/>
      <c r="AKV30" s="22"/>
      <c r="AKW30" s="22"/>
      <c r="AKX30" s="22"/>
      <c r="AKY30" s="22"/>
      <c r="AKZ30" s="22"/>
      <c r="ALA30" s="22"/>
      <c r="ALB30" s="22"/>
      <c r="ALC30" s="22"/>
      <c r="ALD30" s="22"/>
      <c r="ALE30" s="22"/>
      <c r="ALF30" s="22"/>
      <c r="ALG30" s="22"/>
      <c r="ALH30" s="22"/>
      <c r="ALI30" s="22"/>
      <c r="ALJ30" s="22"/>
      <c r="ALK30" s="22"/>
    </row>
    <row r="31" spans="2:999" ht="20.100000000000001" customHeight="1" x14ac:dyDescent="0.4">
      <c r="B31" s="488"/>
      <c r="C31" s="477"/>
      <c r="D31" s="478"/>
      <c r="E31" s="469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1"/>
      <c r="AKV31" s="22"/>
      <c r="AKW31" s="22"/>
      <c r="AKX31" s="22"/>
      <c r="AKY31" s="22"/>
      <c r="AKZ31" s="22"/>
      <c r="ALA31" s="22"/>
      <c r="ALB31" s="22"/>
      <c r="ALC31" s="22"/>
      <c r="ALD31" s="22"/>
      <c r="ALE31" s="22"/>
      <c r="ALF31" s="22"/>
      <c r="ALG31" s="22"/>
      <c r="ALH31" s="22"/>
      <c r="ALI31" s="22"/>
      <c r="ALJ31" s="22"/>
      <c r="ALK31" s="22"/>
    </row>
    <row r="32" spans="2:999" ht="20.100000000000001" customHeight="1" x14ac:dyDescent="0.4">
      <c r="B32" s="488"/>
      <c r="C32" s="477"/>
      <c r="D32" s="478"/>
      <c r="E32" s="469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1"/>
      <c r="AKV32" s="22"/>
      <c r="AKW32" s="22"/>
      <c r="AKX32" s="22"/>
      <c r="AKY32" s="22"/>
      <c r="AKZ32" s="22"/>
      <c r="ALA32" s="22"/>
      <c r="ALB32" s="22"/>
      <c r="ALC32" s="22"/>
      <c r="ALD32" s="22"/>
      <c r="ALE32" s="22"/>
      <c r="ALF32" s="22"/>
      <c r="ALG32" s="22"/>
      <c r="ALH32" s="22"/>
      <c r="ALI32" s="22"/>
      <c r="ALJ32" s="22"/>
      <c r="ALK32" s="22"/>
    </row>
    <row r="33" spans="2:999" ht="20.100000000000001" customHeight="1" x14ac:dyDescent="0.4">
      <c r="B33" s="488"/>
      <c r="C33" s="477"/>
      <c r="D33" s="478"/>
      <c r="E33" s="469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1"/>
      <c r="AKV33" s="22"/>
      <c r="AKW33" s="22"/>
      <c r="AKX33" s="22"/>
      <c r="AKY33" s="22"/>
      <c r="AKZ33" s="22"/>
      <c r="ALA33" s="22"/>
      <c r="ALB33" s="22"/>
      <c r="ALC33" s="22"/>
      <c r="ALD33" s="22"/>
      <c r="ALE33" s="22"/>
      <c r="ALF33" s="22"/>
      <c r="ALG33" s="22"/>
      <c r="ALH33" s="22"/>
      <c r="ALI33" s="22"/>
      <c r="ALJ33" s="22"/>
      <c r="ALK33" s="22"/>
    </row>
    <row r="34" spans="2:999" ht="20.100000000000001" customHeight="1" thickBot="1" x14ac:dyDescent="0.45">
      <c r="B34" s="429"/>
      <c r="C34" s="479"/>
      <c r="D34" s="480"/>
      <c r="E34" s="472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4"/>
      <c r="AKV34" s="22"/>
      <c r="AKW34" s="22"/>
      <c r="AKX34" s="22"/>
      <c r="AKY34" s="22"/>
      <c r="AKZ34" s="22"/>
      <c r="ALA34" s="22"/>
      <c r="ALB34" s="22"/>
      <c r="ALC34" s="22"/>
      <c r="ALD34" s="22"/>
      <c r="ALE34" s="22"/>
      <c r="ALF34" s="22"/>
      <c r="ALG34" s="22"/>
      <c r="ALH34" s="22"/>
      <c r="ALI34" s="22"/>
      <c r="ALJ34" s="22"/>
      <c r="ALK34" s="22"/>
    </row>
    <row r="35" spans="2:999" ht="20.100000000000001" customHeight="1" x14ac:dyDescent="0.4">
      <c r="O35" s="26"/>
      <c r="P35" s="27" t="s">
        <v>236</v>
      </c>
      <c r="Q35" s="26"/>
      <c r="R35" s="26"/>
      <c r="AKV35" s="22"/>
      <c r="AKW35" s="22"/>
      <c r="AKX35" s="22"/>
      <c r="AKY35" s="22"/>
      <c r="AKZ35" s="22"/>
      <c r="ALA35" s="22"/>
      <c r="ALB35" s="22"/>
      <c r="ALC35" s="22"/>
      <c r="ALD35" s="22"/>
      <c r="ALE35" s="22"/>
      <c r="ALF35" s="22"/>
      <c r="ALG35" s="22"/>
      <c r="ALH35" s="22"/>
      <c r="ALI35" s="22"/>
      <c r="ALJ35" s="22"/>
      <c r="ALK35" s="22"/>
    </row>
  </sheetData>
  <mergeCells count="112">
    <mergeCell ref="B2:D2"/>
    <mergeCell ref="E27:K27"/>
    <mergeCell ref="L27:R27"/>
    <mergeCell ref="E28:G28"/>
    <mergeCell ref="I28:K28"/>
    <mergeCell ref="L28:N28"/>
    <mergeCell ref="P28:R28"/>
    <mergeCell ref="L2:R2"/>
    <mergeCell ref="L3:R3"/>
    <mergeCell ref="B3:D3"/>
    <mergeCell ref="E2:K2"/>
    <mergeCell ref="E3:K3"/>
    <mergeCell ref="E9:G9"/>
    <mergeCell ref="I9:K9"/>
    <mergeCell ref="E12:G12"/>
    <mergeCell ref="I12:K12"/>
    <mergeCell ref="E17:G17"/>
    <mergeCell ref="E11:K11"/>
    <mergeCell ref="I17:K17"/>
    <mergeCell ref="E15:K15"/>
    <mergeCell ref="E16:G16"/>
    <mergeCell ref="I16:K16"/>
    <mergeCell ref="B5:B8"/>
    <mergeCell ref="B9:B12"/>
    <mergeCell ref="B29:B34"/>
    <mergeCell ref="M1:R1"/>
    <mergeCell ref="B1:L1"/>
    <mergeCell ref="E25:G25"/>
    <mergeCell ref="I25:K25"/>
    <mergeCell ref="L25:N25"/>
    <mergeCell ref="P25:R25"/>
    <mergeCell ref="E23:K23"/>
    <mergeCell ref="L23:R23"/>
    <mergeCell ref="E24:G24"/>
    <mergeCell ref="I24:K24"/>
    <mergeCell ref="L24:N24"/>
    <mergeCell ref="P24:R24"/>
    <mergeCell ref="P16:R16"/>
    <mergeCell ref="E21:G21"/>
    <mergeCell ref="I21:K21"/>
    <mergeCell ref="L21:N21"/>
    <mergeCell ref="P21:R21"/>
    <mergeCell ref="E19:K19"/>
    <mergeCell ref="L19:R19"/>
    <mergeCell ref="E20:G20"/>
    <mergeCell ref="I20:K20"/>
    <mergeCell ref="L20:N20"/>
    <mergeCell ref="P20:R20"/>
    <mergeCell ref="B13:B16"/>
    <mergeCell ref="B17:B20"/>
    <mergeCell ref="B21:B24"/>
    <mergeCell ref="B25:B28"/>
    <mergeCell ref="B4:D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7:D27"/>
    <mergeCell ref="C28:D28"/>
    <mergeCell ref="E4:K4"/>
    <mergeCell ref="L4:R4"/>
    <mergeCell ref="C20:D20"/>
    <mergeCell ref="C21:D21"/>
    <mergeCell ref="C22:D22"/>
    <mergeCell ref="C23:D23"/>
    <mergeCell ref="C24:D24"/>
    <mergeCell ref="C25:D25"/>
    <mergeCell ref="L12:N12"/>
    <mergeCell ref="P12:R12"/>
    <mergeCell ref="E13:G13"/>
    <mergeCell ref="I13:K13"/>
    <mergeCell ref="L13:N13"/>
    <mergeCell ref="P13:R13"/>
    <mergeCell ref="L9:N9"/>
    <mergeCell ref="P9:R9"/>
    <mergeCell ref="L11:R11"/>
    <mergeCell ref="L17:N17"/>
    <mergeCell ref="P17:R17"/>
    <mergeCell ref="L15:R15"/>
    <mergeCell ref="L16:N16"/>
    <mergeCell ref="E5:R8"/>
    <mergeCell ref="C5:D8"/>
    <mergeCell ref="E29:R34"/>
    <mergeCell ref="C29:D34"/>
    <mergeCell ref="E10:G10"/>
    <mergeCell ref="I10:K10"/>
    <mergeCell ref="L10:N10"/>
    <mergeCell ref="P10:R10"/>
    <mergeCell ref="E14:G14"/>
    <mergeCell ref="I14:K14"/>
    <mergeCell ref="L14:N14"/>
    <mergeCell ref="P14:R14"/>
    <mergeCell ref="E18:G18"/>
    <mergeCell ref="I18:K18"/>
    <mergeCell ref="L18:N18"/>
    <mergeCell ref="P18:R18"/>
    <mergeCell ref="E22:G22"/>
    <mergeCell ref="I22:K22"/>
    <mergeCell ref="L22:N22"/>
    <mergeCell ref="P22:R22"/>
    <mergeCell ref="E26:G26"/>
    <mergeCell ref="I26:K26"/>
    <mergeCell ref="L26:N26"/>
    <mergeCell ref="P26:R26"/>
  </mergeCells>
  <phoneticPr fontId="12"/>
  <pageMargins left="0.19685039370078741" right="0.19685039370078741" top="0.59055118110236227" bottom="0.19685039370078741" header="0.31496062992125984" footer="0.31496062992125984"/>
  <pageSetup paperSize="9" fitToHeight="0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MD30"/>
  <sheetViews>
    <sheetView showGridLines="0" zoomScaleNormal="100" workbookViewId="0">
      <selection activeCell="L13" sqref="L13:N13"/>
    </sheetView>
  </sheetViews>
  <sheetFormatPr defaultColWidth="4.25" defaultRowHeight="18.75" x14ac:dyDescent="0.4"/>
  <cols>
    <col min="1" max="1" width="4.25" style="22"/>
    <col min="2" max="1018" width="4.25" style="21"/>
    <col min="1019" max="16384" width="4.25" style="22"/>
  </cols>
  <sheetData>
    <row r="1" spans="2:1018" ht="20.100000000000001" customHeight="1" x14ac:dyDescent="0.4">
      <c r="B1" s="422" t="s">
        <v>237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238</v>
      </c>
      <c r="N1" s="423"/>
      <c r="O1" s="423"/>
      <c r="P1" s="423"/>
      <c r="Q1" s="423"/>
      <c r="R1" s="423"/>
      <c r="S1" s="24"/>
    </row>
    <row r="2" spans="2:1018" ht="20.100000000000001" customHeight="1" x14ac:dyDescent="0.4">
      <c r="B2" s="423" t="s">
        <v>216</v>
      </c>
      <c r="C2" s="423"/>
      <c r="D2" s="423"/>
      <c r="E2" s="499" t="s">
        <v>239</v>
      </c>
      <c r="F2" s="499"/>
      <c r="G2" s="499"/>
      <c r="H2" s="499"/>
      <c r="I2" s="499"/>
      <c r="J2" s="499"/>
      <c r="K2" s="499"/>
      <c r="L2" s="424"/>
      <c r="M2" s="424"/>
      <c r="N2" s="424"/>
      <c r="O2" s="424"/>
      <c r="P2" s="424"/>
      <c r="Q2" s="424"/>
      <c r="R2" s="424"/>
      <c r="Z2" s="22"/>
      <c r="AA2" s="22"/>
      <c r="AB2" s="22"/>
      <c r="AC2" s="22"/>
      <c r="AD2" s="22"/>
      <c r="AE2" s="22"/>
      <c r="AMD2" s="22"/>
    </row>
    <row r="3" spans="2:1018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Z3" s="22"/>
      <c r="AA3" s="22"/>
      <c r="AB3" s="22"/>
      <c r="AMD3" s="22"/>
    </row>
    <row r="4" spans="2:1018" ht="20.100000000000001" customHeight="1" thickBot="1" x14ac:dyDescent="0.45">
      <c r="B4" s="426" t="s">
        <v>240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MD4" s="22"/>
    </row>
    <row r="5" spans="2:1018" ht="20.100000000000001" customHeight="1" thickBot="1" x14ac:dyDescent="0.45">
      <c r="B5" s="429">
        <v>1</v>
      </c>
      <c r="C5" s="475" t="s">
        <v>221</v>
      </c>
      <c r="D5" s="476"/>
      <c r="E5" s="466" t="s">
        <v>222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8"/>
      <c r="W5" s="23"/>
      <c r="AMD5" s="22"/>
    </row>
    <row r="6" spans="2:1018" ht="20.100000000000001" customHeight="1" thickBot="1" x14ac:dyDescent="0.45">
      <c r="B6" s="430"/>
      <c r="C6" s="477"/>
      <c r="D6" s="478"/>
      <c r="E6" s="469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1"/>
      <c r="AMD6" s="22"/>
    </row>
    <row r="7" spans="2:1018" ht="20.100000000000001" customHeight="1" thickBot="1" x14ac:dyDescent="0.45">
      <c r="B7" s="430"/>
      <c r="C7" s="477"/>
      <c r="D7" s="478"/>
      <c r="E7" s="469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1"/>
      <c r="AMD7" s="22"/>
    </row>
    <row r="8" spans="2:1018" ht="20.100000000000001" customHeight="1" thickBot="1" x14ac:dyDescent="0.45">
      <c r="B8" s="430"/>
      <c r="C8" s="479"/>
      <c r="D8" s="480"/>
      <c r="E8" s="472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4"/>
      <c r="AMD8" s="22"/>
    </row>
    <row r="9" spans="2:1018" ht="20.100000000000001" customHeight="1" thickBot="1" x14ac:dyDescent="0.45">
      <c r="B9" s="430">
        <v>2</v>
      </c>
      <c r="C9" s="431">
        <v>0.4375</v>
      </c>
      <c r="D9" s="432"/>
      <c r="E9" s="433" t="s">
        <v>18</v>
      </c>
      <c r="F9" s="434"/>
      <c r="G9" s="434"/>
      <c r="H9" s="52">
        <v>11</v>
      </c>
      <c r="I9" s="434" t="s">
        <v>23</v>
      </c>
      <c r="J9" s="434"/>
      <c r="K9" s="435"/>
      <c r="L9" s="436" t="s">
        <v>8</v>
      </c>
      <c r="M9" s="437"/>
      <c r="N9" s="437"/>
      <c r="O9" s="52">
        <v>12</v>
      </c>
      <c r="P9" s="437" t="s">
        <v>39</v>
      </c>
      <c r="Q9" s="437"/>
      <c r="R9" s="438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</row>
    <row r="10" spans="2:1018" ht="20.100000000000001" customHeight="1" thickBot="1" x14ac:dyDescent="0.45">
      <c r="B10" s="430"/>
      <c r="C10" s="439" t="s">
        <v>223</v>
      </c>
      <c r="D10" s="440"/>
      <c r="E10" s="441">
        <v>9</v>
      </c>
      <c r="F10" s="442"/>
      <c r="G10" s="442"/>
      <c r="H10" s="28"/>
      <c r="I10" s="442">
        <v>75</v>
      </c>
      <c r="J10" s="442"/>
      <c r="K10" s="443"/>
      <c r="L10" s="441">
        <v>96</v>
      </c>
      <c r="M10" s="442"/>
      <c r="N10" s="442"/>
      <c r="O10" s="28"/>
      <c r="P10" s="442">
        <v>2</v>
      </c>
      <c r="Q10" s="442"/>
      <c r="R10" s="443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</row>
    <row r="11" spans="2:1018" ht="20.100000000000001" customHeight="1" thickBot="1" x14ac:dyDescent="0.45">
      <c r="B11" s="430"/>
      <c r="C11" s="444" t="s">
        <v>224</v>
      </c>
      <c r="D11" s="445"/>
      <c r="E11" s="446" t="s">
        <v>39</v>
      </c>
      <c r="F11" s="447"/>
      <c r="G11" s="447"/>
      <c r="H11" s="447"/>
      <c r="I11" s="447"/>
      <c r="J11" s="447"/>
      <c r="K11" s="448"/>
      <c r="L11" s="449" t="s">
        <v>241</v>
      </c>
      <c r="M11" s="450"/>
      <c r="N11" s="450"/>
      <c r="O11" s="450"/>
      <c r="P11" s="450"/>
      <c r="Q11" s="450"/>
      <c r="R11" s="451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</row>
    <row r="12" spans="2:1018" ht="20.100000000000001" customHeight="1" thickBot="1" x14ac:dyDescent="0.45">
      <c r="B12" s="430"/>
      <c r="C12" s="452" t="s">
        <v>225</v>
      </c>
      <c r="D12" s="453"/>
      <c r="E12" s="481" t="s">
        <v>168</v>
      </c>
      <c r="F12" s="482"/>
      <c r="G12" s="482"/>
      <c r="H12" s="35"/>
      <c r="I12" s="464" t="s">
        <v>242</v>
      </c>
      <c r="J12" s="464"/>
      <c r="K12" s="465"/>
      <c r="L12" s="481" t="s">
        <v>241</v>
      </c>
      <c r="M12" s="482"/>
      <c r="N12" s="482"/>
      <c r="O12" s="35"/>
      <c r="P12" s="343" t="s">
        <v>243</v>
      </c>
      <c r="Q12" s="343"/>
      <c r="R12" s="483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</row>
    <row r="13" spans="2:1018" ht="20.100000000000001" customHeight="1" thickBot="1" x14ac:dyDescent="0.45">
      <c r="B13" s="430">
        <v>3</v>
      </c>
      <c r="C13" s="431">
        <v>0.4861111111111111</v>
      </c>
      <c r="D13" s="432"/>
      <c r="E13" s="436" t="s">
        <v>244</v>
      </c>
      <c r="F13" s="437"/>
      <c r="G13" s="437"/>
      <c r="H13" s="52">
        <v>13</v>
      </c>
      <c r="I13" s="437" t="s">
        <v>26</v>
      </c>
      <c r="J13" s="437"/>
      <c r="K13" s="438"/>
      <c r="L13" s="496" t="s">
        <v>80</v>
      </c>
      <c r="M13" s="497"/>
      <c r="N13" s="497"/>
      <c r="O13" s="37">
        <v>14</v>
      </c>
      <c r="P13" s="497" t="s">
        <v>31</v>
      </c>
      <c r="Q13" s="497"/>
      <c r="R13" s="498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</row>
    <row r="14" spans="2:1018" ht="20.100000000000001" customHeight="1" thickBot="1" x14ac:dyDescent="0.45">
      <c r="B14" s="430"/>
      <c r="C14" s="439" t="s">
        <v>223</v>
      </c>
      <c r="D14" s="440"/>
      <c r="E14" s="441">
        <v>69</v>
      </c>
      <c r="F14" s="442"/>
      <c r="G14" s="442"/>
      <c r="H14" s="28"/>
      <c r="I14" s="442">
        <v>14</v>
      </c>
      <c r="J14" s="442"/>
      <c r="K14" s="443"/>
      <c r="L14" s="493">
        <v>20</v>
      </c>
      <c r="M14" s="494"/>
      <c r="N14" s="494"/>
      <c r="O14" s="38"/>
      <c r="P14" s="494">
        <v>0</v>
      </c>
      <c r="Q14" s="494"/>
      <c r="R14" s="495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</row>
    <row r="15" spans="2:1018" ht="20.100000000000001" customHeight="1" thickBot="1" x14ac:dyDescent="0.45">
      <c r="B15" s="430"/>
      <c r="C15" s="444" t="s">
        <v>224</v>
      </c>
      <c r="D15" s="445"/>
      <c r="E15" s="446" t="s">
        <v>245</v>
      </c>
      <c r="F15" s="447"/>
      <c r="G15" s="447"/>
      <c r="H15" s="447"/>
      <c r="I15" s="447"/>
      <c r="J15" s="447"/>
      <c r="K15" s="448"/>
      <c r="L15" s="502" t="str">
        <f>P9</f>
        <v>Blaze</v>
      </c>
      <c r="M15" s="503"/>
      <c r="N15" s="503"/>
      <c r="O15" s="503"/>
      <c r="P15" s="503"/>
      <c r="Q15" s="503"/>
      <c r="R15" s="504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</row>
    <row r="16" spans="2:1018" ht="20.100000000000001" customHeight="1" thickBot="1" x14ac:dyDescent="0.45">
      <c r="B16" s="430"/>
      <c r="C16" s="452" t="s">
        <v>225</v>
      </c>
      <c r="D16" s="453"/>
      <c r="E16" s="500" t="s">
        <v>246</v>
      </c>
      <c r="F16" s="501"/>
      <c r="G16" s="501"/>
      <c r="H16" s="25"/>
      <c r="I16" s="505" t="s">
        <v>246</v>
      </c>
      <c r="J16" s="505"/>
      <c r="K16" s="506"/>
      <c r="L16" s="507"/>
      <c r="M16" s="508"/>
      <c r="N16" s="508"/>
      <c r="O16" s="40"/>
      <c r="P16" s="509"/>
      <c r="Q16" s="509"/>
      <c r="R16" s="510"/>
      <c r="ALO16" s="22"/>
      <c r="ALP16" s="22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</row>
    <row r="17" spans="2:1018" ht="20.100000000000001" customHeight="1" thickBot="1" x14ac:dyDescent="0.45">
      <c r="B17" s="430">
        <v>4</v>
      </c>
      <c r="C17" s="511">
        <v>0.53472222222222221</v>
      </c>
      <c r="D17" s="512"/>
      <c r="E17" s="433" t="s">
        <v>39</v>
      </c>
      <c r="F17" s="434"/>
      <c r="G17" s="434"/>
      <c r="H17" s="52">
        <v>15</v>
      </c>
      <c r="I17" s="434" t="s">
        <v>18</v>
      </c>
      <c r="J17" s="434"/>
      <c r="K17" s="435"/>
      <c r="L17" s="436" t="s">
        <v>12</v>
      </c>
      <c r="M17" s="437"/>
      <c r="N17" s="437"/>
      <c r="O17" s="52">
        <v>16</v>
      </c>
      <c r="P17" s="437" t="s">
        <v>8</v>
      </c>
      <c r="Q17" s="437"/>
      <c r="R17" s="438"/>
      <c r="ALO17" s="22"/>
      <c r="ALP17" s="22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</row>
    <row r="18" spans="2:1018" ht="20.100000000000001" customHeight="1" thickBot="1" x14ac:dyDescent="0.45">
      <c r="B18" s="430"/>
      <c r="C18" s="439" t="s">
        <v>223</v>
      </c>
      <c r="D18" s="440"/>
      <c r="E18" s="441">
        <v>31</v>
      </c>
      <c r="F18" s="442"/>
      <c r="G18" s="442"/>
      <c r="H18" s="28"/>
      <c r="I18" s="442">
        <v>36</v>
      </c>
      <c r="J18" s="442"/>
      <c r="K18" s="443"/>
      <c r="L18" s="441">
        <v>27</v>
      </c>
      <c r="M18" s="442"/>
      <c r="N18" s="442"/>
      <c r="O18" s="28"/>
      <c r="P18" s="442">
        <v>29</v>
      </c>
      <c r="Q18" s="442"/>
      <c r="R18" s="443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</row>
    <row r="19" spans="2:1018" ht="20.100000000000001" customHeight="1" thickBot="1" x14ac:dyDescent="0.45">
      <c r="B19" s="430"/>
      <c r="C19" s="444" t="s">
        <v>224</v>
      </c>
      <c r="D19" s="445"/>
      <c r="E19" s="449" t="str">
        <f>I13</f>
        <v>日進</v>
      </c>
      <c r="F19" s="450"/>
      <c r="G19" s="450"/>
      <c r="H19" s="450"/>
      <c r="I19" s="450"/>
      <c r="J19" s="450"/>
      <c r="K19" s="451"/>
      <c r="L19" s="449" t="s">
        <v>80</v>
      </c>
      <c r="M19" s="450"/>
      <c r="N19" s="450"/>
      <c r="O19" s="450"/>
      <c r="P19" s="450"/>
      <c r="Q19" s="450"/>
      <c r="R19" s="451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</row>
    <row r="20" spans="2:1018" ht="20.100000000000001" customHeight="1" thickBot="1" x14ac:dyDescent="0.45">
      <c r="B20" s="430"/>
      <c r="C20" s="452" t="s">
        <v>225</v>
      </c>
      <c r="D20" s="453"/>
      <c r="E20" s="481" t="s">
        <v>247</v>
      </c>
      <c r="F20" s="482"/>
      <c r="G20" s="482"/>
      <c r="H20" s="35"/>
      <c r="I20" s="464" t="s">
        <v>245</v>
      </c>
      <c r="J20" s="464"/>
      <c r="K20" s="465"/>
      <c r="L20" s="481" t="s">
        <v>168</v>
      </c>
      <c r="M20" s="482"/>
      <c r="N20" s="482"/>
      <c r="O20" s="35"/>
      <c r="P20" s="343" t="s">
        <v>20</v>
      </c>
      <c r="Q20" s="343"/>
      <c r="R20" s="483"/>
      <c r="ALO20" s="22"/>
      <c r="ALP20" s="22"/>
      <c r="ALQ20" s="22"/>
      <c r="ALR20" s="22"/>
      <c r="ALS20" s="22"/>
      <c r="ALT20" s="22"/>
      <c r="ALU20" s="22"/>
      <c r="ALV20" s="22"/>
      <c r="ALW20" s="22"/>
      <c r="ALX20" s="22"/>
      <c r="ALY20" s="22"/>
      <c r="ALZ20" s="22"/>
      <c r="AMA20" s="22"/>
      <c r="AMB20" s="22"/>
      <c r="AMC20" s="22"/>
      <c r="AMD20" s="22"/>
    </row>
    <row r="21" spans="2:1018" ht="20.100000000000001" customHeight="1" thickBot="1" x14ac:dyDescent="0.45">
      <c r="B21" s="430">
        <v>5</v>
      </c>
      <c r="C21" s="431">
        <v>0.59722222222222221</v>
      </c>
      <c r="D21" s="432"/>
      <c r="E21" s="496" t="s">
        <v>31</v>
      </c>
      <c r="F21" s="497"/>
      <c r="G21" s="497"/>
      <c r="H21" s="37">
        <v>17</v>
      </c>
      <c r="I21" s="497" t="s">
        <v>244</v>
      </c>
      <c r="J21" s="497"/>
      <c r="K21" s="498"/>
      <c r="L21" s="436" t="s">
        <v>26</v>
      </c>
      <c r="M21" s="437"/>
      <c r="N21" s="437"/>
      <c r="O21" s="52">
        <v>18</v>
      </c>
      <c r="P21" s="437" t="s">
        <v>80</v>
      </c>
      <c r="Q21" s="437"/>
      <c r="R21" s="438"/>
      <c r="ALO21" s="22"/>
      <c r="ALP21" s="22"/>
      <c r="ALQ21" s="22"/>
      <c r="ALR21" s="22"/>
      <c r="ALS21" s="22"/>
      <c r="ALT21" s="22"/>
      <c r="ALU21" s="22"/>
      <c r="ALV21" s="22"/>
      <c r="ALW21" s="22"/>
      <c r="ALX21" s="22"/>
      <c r="ALY21" s="22"/>
      <c r="ALZ21" s="22"/>
      <c r="AMA21" s="22"/>
      <c r="AMB21" s="22"/>
      <c r="AMC21" s="22"/>
      <c r="AMD21" s="22"/>
    </row>
    <row r="22" spans="2:1018" ht="20.100000000000001" customHeight="1" thickBot="1" x14ac:dyDescent="0.45">
      <c r="B22" s="430"/>
      <c r="C22" s="439" t="s">
        <v>223</v>
      </c>
      <c r="D22" s="440"/>
      <c r="E22" s="493">
        <v>0</v>
      </c>
      <c r="F22" s="494"/>
      <c r="G22" s="494"/>
      <c r="H22" s="38"/>
      <c r="I22" s="494">
        <v>20</v>
      </c>
      <c r="J22" s="494"/>
      <c r="K22" s="495"/>
      <c r="L22" s="441">
        <v>12</v>
      </c>
      <c r="M22" s="442"/>
      <c r="N22" s="442"/>
      <c r="O22" s="28"/>
      <c r="P22" s="442">
        <v>91</v>
      </c>
      <c r="Q22" s="442"/>
      <c r="R22" s="443"/>
      <c r="ALO22" s="22"/>
      <c r="ALP22" s="22"/>
      <c r="ALQ22" s="22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</row>
    <row r="23" spans="2:1018" ht="20.100000000000001" customHeight="1" thickBot="1" x14ac:dyDescent="0.45">
      <c r="B23" s="430"/>
      <c r="C23" s="444" t="s">
        <v>224</v>
      </c>
      <c r="D23" s="445"/>
      <c r="E23" s="513" t="str">
        <f>I17</f>
        <v>LUNDI</v>
      </c>
      <c r="F23" s="514"/>
      <c r="G23" s="514"/>
      <c r="H23" s="514"/>
      <c r="I23" s="514"/>
      <c r="J23" s="514"/>
      <c r="K23" s="515"/>
      <c r="L23" s="449" t="str">
        <f>P17</f>
        <v>春日井</v>
      </c>
      <c r="M23" s="450"/>
      <c r="N23" s="450"/>
      <c r="O23" s="450"/>
      <c r="P23" s="450"/>
      <c r="Q23" s="450"/>
      <c r="R23" s="451"/>
      <c r="ALO23" s="22"/>
      <c r="ALP23" s="22"/>
      <c r="ALQ23" s="22"/>
      <c r="ALR23" s="22"/>
      <c r="ALS23" s="22"/>
      <c r="ALT23" s="22"/>
      <c r="ALU23" s="22"/>
      <c r="ALV23" s="22"/>
      <c r="ALW23" s="22"/>
      <c r="ALX23" s="22"/>
      <c r="ALY23" s="22"/>
      <c r="ALZ23" s="22"/>
      <c r="AMA23" s="22"/>
      <c r="AMB23" s="22"/>
      <c r="AMC23" s="22"/>
      <c r="AMD23" s="22"/>
    </row>
    <row r="24" spans="2:1018" ht="20.100000000000001" customHeight="1" thickBot="1" x14ac:dyDescent="0.45">
      <c r="B24" s="430"/>
      <c r="C24" s="452" t="s">
        <v>225</v>
      </c>
      <c r="D24" s="453"/>
      <c r="E24" s="507"/>
      <c r="F24" s="508"/>
      <c r="G24" s="508"/>
      <c r="H24" s="39"/>
      <c r="I24" s="509"/>
      <c r="J24" s="509"/>
      <c r="K24" s="510"/>
      <c r="L24" s="500" t="s">
        <v>246</v>
      </c>
      <c r="M24" s="501"/>
      <c r="N24" s="501"/>
      <c r="O24" s="36"/>
      <c r="P24" s="505" t="s">
        <v>246</v>
      </c>
      <c r="Q24" s="505"/>
      <c r="R24" s="506"/>
      <c r="ALO24" s="22"/>
      <c r="ALP24" s="22"/>
      <c r="ALQ24" s="22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</row>
    <row r="25" spans="2:1018" ht="20.100000000000001" customHeight="1" thickBot="1" x14ac:dyDescent="0.45">
      <c r="B25" s="430">
        <v>6</v>
      </c>
      <c r="C25" s="431">
        <v>0.64583333333333337</v>
      </c>
      <c r="D25" s="432"/>
      <c r="E25" s="433" t="s">
        <v>248</v>
      </c>
      <c r="F25" s="434"/>
      <c r="G25" s="434"/>
      <c r="H25" s="52">
        <v>19</v>
      </c>
      <c r="I25" s="434" t="s">
        <v>39</v>
      </c>
      <c r="J25" s="434"/>
      <c r="K25" s="435"/>
      <c r="L25" s="436" t="s">
        <v>39</v>
      </c>
      <c r="M25" s="437"/>
      <c r="N25" s="437"/>
      <c r="O25" s="52">
        <v>20</v>
      </c>
      <c r="P25" s="437" t="s">
        <v>12</v>
      </c>
      <c r="Q25" s="437"/>
      <c r="R25" s="438"/>
      <c r="ALO25" s="22"/>
      <c r="ALP25" s="22"/>
      <c r="ALQ25" s="22"/>
      <c r="ALR25" s="22"/>
      <c r="ALS25" s="22"/>
      <c r="ALT25" s="22"/>
      <c r="ALU25" s="22"/>
      <c r="ALV25" s="22"/>
      <c r="ALW25" s="22"/>
      <c r="ALX25" s="22"/>
      <c r="ALY25" s="22"/>
      <c r="ALZ25" s="22"/>
      <c r="AMA25" s="22"/>
      <c r="AMB25" s="22"/>
      <c r="AMC25" s="22"/>
      <c r="AMD25" s="22"/>
    </row>
    <row r="26" spans="2:1018" ht="20.100000000000001" customHeight="1" thickBot="1" x14ac:dyDescent="0.45">
      <c r="B26" s="430"/>
      <c r="C26" s="439" t="s">
        <v>223</v>
      </c>
      <c r="D26" s="440"/>
      <c r="E26" s="441">
        <v>80</v>
      </c>
      <c r="F26" s="442"/>
      <c r="G26" s="442"/>
      <c r="H26" s="28"/>
      <c r="I26" s="442">
        <v>14</v>
      </c>
      <c r="J26" s="442"/>
      <c r="K26" s="443"/>
      <c r="L26" s="441">
        <v>10</v>
      </c>
      <c r="M26" s="442"/>
      <c r="N26" s="442"/>
      <c r="O26" s="28"/>
      <c r="P26" s="442">
        <v>74</v>
      </c>
      <c r="Q26" s="442"/>
      <c r="R26" s="443"/>
      <c r="ALO26" s="22"/>
      <c r="ALP26" s="22"/>
      <c r="ALQ26" s="22"/>
      <c r="ALR26" s="22"/>
      <c r="ALS26" s="22"/>
      <c r="ALT26" s="22"/>
      <c r="ALU26" s="22"/>
      <c r="ALV26" s="22"/>
      <c r="ALW26" s="22"/>
      <c r="ALX26" s="22"/>
      <c r="ALY26" s="22"/>
      <c r="ALZ26" s="22"/>
      <c r="AMA26" s="22"/>
      <c r="AMB26" s="22"/>
      <c r="AMC26" s="22"/>
      <c r="AMD26" s="22"/>
    </row>
    <row r="27" spans="2:1018" ht="20.100000000000001" customHeight="1" thickBot="1" x14ac:dyDescent="0.45">
      <c r="B27" s="430"/>
      <c r="C27" s="444" t="s">
        <v>224</v>
      </c>
      <c r="D27" s="445"/>
      <c r="E27" s="449" t="s">
        <v>243</v>
      </c>
      <c r="F27" s="450"/>
      <c r="G27" s="450"/>
      <c r="H27" s="450"/>
      <c r="I27" s="450"/>
      <c r="J27" s="450"/>
      <c r="K27" s="451"/>
      <c r="L27" s="449" t="s">
        <v>249</v>
      </c>
      <c r="M27" s="450"/>
      <c r="N27" s="450"/>
      <c r="O27" s="450"/>
      <c r="P27" s="450"/>
      <c r="Q27" s="450"/>
      <c r="R27" s="451"/>
      <c r="ALO27" s="22"/>
      <c r="ALP27" s="22"/>
      <c r="ALQ27" s="22"/>
      <c r="ALR27" s="22"/>
      <c r="ALS27" s="22"/>
      <c r="ALT27" s="22"/>
      <c r="ALU27" s="22"/>
      <c r="ALV27" s="22"/>
      <c r="ALW27" s="22"/>
      <c r="ALX27" s="22"/>
      <c r="ALY27" s="22"/>
      <c r="ALZ27" s="22"/>
      <c r="AMA27" s="22"/>
      <c r="AMB27" s="22"/>
      <c r="AMC27" s="22"/>
      <c r="AMD27" s="22"/>
    </row>
    <row r="28" spans="2:1018" ht="20.100000000000001" customHeight="1" thickBot="1" x14ac:dyDescent="0.45">
      <c r="B28" s="430"/>
      <c r="C28" s="452" t="s">
        <v>225</v>
      </c>
      <c r="D28" s="453"/>
      <c r="E28" s="481" t="s">
        <v>243</v>
      </c>
      <c r="F28" s="482"/>
      <c r="G28" s="482"/>
      <c r="H28" s="35"/>
      <c r="I28" s="464" t="s">
        <v>227</v>
      </c>
      <c r="J28" s="464"/>
      <c r="K28" s="465"/>
      <c r="L28" s="481" t="s">
        <v>231</v>
      </c>
      <c r="M28" s="482"/>
      <c r="N28" s="482"/>
      <c r="O28" s="35"/>
      <c r="P28" s="343" t="s">
        <v>250</v>
      </c>
      <c r="Q28" s="343"/>
      <c r="R28" s="483"/>
      <c r="ALO28" s="22"/>
      <c r="ALP28" s="22"/>
      <c r="ALQ28" s="22"/>
      <c r="ALR28" s="22"/>
      <c r="ALS28" s="22"/>
      <c r="ALT28" s="22"/>
      <c r="ALU28" s="22"/>
      <c r="ALV28" s="22"/>
      <c r="ALW28" s="22"/>
      <c r="ALX28" s="22"/>
      <c r="ALY28" s="22"/>
      <c r="ALZ28" s="22"/>
      <c r="AMA28" s="22"/>
      <c r="AMB28" s="22"/>
      <c r="AMC28" s="22"/>
      <c r="AMD28" s="22"/>
    </row>
    <row r="29" spans="2:1018" ht="20.100000000000001" customHeight="1" x14ac:dyDescent="0.4">
      <c r="O29" s="26"/>
      <c r="P29" s="27" t="s">
        <v>236</v>
      </c>
      <c r="Q29" s="26"/>
      <c r="R29" s="26"/>
      <c r="ALO29" s="22"/>
      <c r="ALP29" s="22"/>
      <c r="ALQ29" s="22"/>
      <c r="ALR29" s="22"/>
      <c r="ALS29" s="22"/>
      <c r="ALT29" s="22"/>
      <c r="ALU29" s="22"/>
      <c r="ALV29" s="22"/>
      <c r="ALW29" s="22"/>
      <c r="ALX29" s="22"/>
      <c r="ALY29" s="22"/>
      <c r="ALZ29" s="22"/>
      <c r="AMA29" s="22"/>
      <c r="AMB29" s="22"/>
      <c r="AMC29" s="22"/>
      <c r="AMD29" s="22"/>
    </row>
    <row r="30" spans="2:1018" ht="20.100000000000001" customHeight="1" x14ac:dyDescent="0.4"/>
  </sheetData>
  <mergeCells count="109">
    <mergeCell ref="M1:R1"/>
    <mergeCell ref="B1:L1"/>
    <mergeCell ref="I28:K28"/>
    <mergeCell ref="L28:N28"/>
    <mergeCell ref="P28:R28"/>
    <mergeCell ref="I24:K24"/>
    <mergeCell ref="L24:N24"/>
    <mergeCell ref="P24:R24"/>
    <mergeCell ref="B25:B28"/>
    <mergeCell ref="C25:D25"/>
    <mergeCell ref="E25:G25"/>
    <mergeCell ref="I25:K25"/>
    <mergeCell ref="L25:N25"/>
    <mergeCell ref="P25:R25"/>
    <mergeCell ref="C26:D26"/>
    <mergeCell ref="C27:D27"/>
    <mergeCell ref="E27:K27"/>
    <mergeCell ref="L27:R27"/>
    <mergeCell ref="C28:D28"/>
    <mergeCell ref="E20:G20"/>
    <mergeCell ref="I20:K20"/>
    <mergeCell ref="L20:N20"/>
    <mergeCell ref="B21:B24"/>
    <mergeCell ref="C21:D21"/>
    <mergeCell ref="C22:D22"/>
    <mergeCell ref="C23:D23"/>
    <mergeCell ref="E23:K23"/>
    <mergeCell ref="L23:R23"/>
    <mergeCell ref="C24:D24"/>
    <mergeCell ref="E24:G24"/>
    <mergeCell ref="E22:G22"/>
    <mergeCell ref="I22:K22"/>
    <mergeCell ref="L22:N22"/>
    <mergeCell ref="P22:R22"/>
    <mergeCell ref="B17:B20"/>
    <mergeCell ref="C17:D17"/>
    <mergeCell ref="E17:G17"/>
    <mergeCell ref="I17:K17"/>
    <mergeCell ref="L17:N17"/>
    <mergeCell ref="P17:R17"/>
    <mergeCell ref="C18:D18"/>
    <mergeCell ref="C19:D19"/>
    <mergeCell ref="E19:K19"/>
    <mergeCell ref="L19:R19"/>
    <mergeCell ref="C20:D20"/>
    <mergeCell ref="P20:R20"/>
    <mergeCell ref="E5:R8"/>
    <mergeCell ref="C5:D8"/>
    <mergeCell ref="E10:G10"/>
    <mergeCell ref="B13:B16"/>
    <mergeCell ref="C13:D13"/>
    <mergeCell ref="E13:G13"/>
    <mergeCell ref="I13:K13"/>
    <mergeCell ref="L13:N13"/>
    <mergeCell ref="P13:R13"/>
    <mergeCell ref="C14:D14"/>
    <mergeCell ref="C15:D15"/>
    <mergeCell ref="E15:K15"/>
    <mergeCell ref="L15:R15"/>
    <mergeCell ref="C16:D16"/>
    <mergeCell ref="I16:K16"/>
    <mergeCell ref="L16:N16"/>
    <mergeCell ref="P16:R16"/>
    <mergeCell ref="E28:G28"/>
    <mergeCell ref="B2:D2"/>
    <mergeCell ref="E2:K2"/>
    <mergeCell ref="L2:R2"/>
    <mergeCell ref="B3:D3"/>
    <mergeCell ref="E3:K3"/>
    <mergeCell ref="L3:R3"/>
    <mergeCell ref="B4:D4"/>
    <mergeCell ref="E4:K4"/>
    <mergeCell ref="E16:G16"/>
    <mergeCell ref="L4:R4"/>
    <mergeCell ref="B5:B8"/>
    <mergeCell ref="B9:B12"/>
    <mergeCell ref="C9:D9"/>
    <mergeCell ref="E9:G9"/>
    <mergeCell ref="I9:K9"/>
    <mergeCell ref="L9:N9"/>
    <mergeCell ref="P9:R9"/>
    <mergeCell ref="C10:D10"/>
    <mergeCell ref="C11:D11"/>
    <mergeCell ref="E11:K11"/>
    <mergeCell ref="L11:R11"/>
    <mergeCell ref="C12:D12"/>
    <mergeCell ref="E12:G12"/>
    <mergeCell ref="E26:G26"/>
    <mergeCell ref="I26:K26"/>
    <mergeCell ref="L26:N26"/>
    <mergeCell ref="P26:R26"/>
    <mergeCell ref="I10:K10"/>
    <mergeCell ref="L10:N10"/>
    <mergeCell ref="P10:R10"/>
    <mergeCell ref="E14:G14"/>
    <mergeCell ref="I14:K14"/>
    <mergeCell ref="L14:N14"/>
    <mergeCell ref="P14:R14"/>
    <mergeCell ref="E18:G18"/>
    <mergeCell ref="I18:K18"/>
    <mergeCell ref="L18:N18"/>
    <mergeCell ref="P18:R18"/>
    <mergeCell ref="I12:K12"/>
    <mergeCell ref="L12:N12"/>
    <mergeCell ref="P12:R12"/>
    <mergeCell ref="E21:G21"/>
    <mergeCell ref="I21:K21"/>
    <mergeCell ref="L21:N21"/>
    <mergeCell ref="P21:R21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LM36"/>
  <sheetViews>
    <sheetView showGridLines="0" workbookViewId="0">
      <selection activeCell="L13" sqref="L13:N13"/>
    </sheetView>
  </sheetViews>
  <sheetFormatPr defaultColWidth="4.25" defaultRowHeight="18.75" x14ac:dyDescent="0.4"/>
  <cols>
    <col min="1" max="1" width="4.25" style="22"/>
    <col min="2" max="1001" width="4.25" style="21"/>
    <col min="1002" max="16384" width="4.25" style="22"/>
  </cols>
  <sheetData>
    <row r="1" spans="2:1001" ht="20.100000000000001" customHeight="1" x14ac:dyDescent="0.4">
      <c r="B1" s="422" t="s">
        <v>251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215</v>
      </c>
      <c r="N1" s="423"/>
      <c r="O1" s="423"/>
      <c r="P1" s="423"/>
      <c r="Q1" s="423"/>
      <c r="R1" s="423"/>
      <c r="S1" s="24"/>
    </row>
    <row r="2" spans="2:1001" ht="20.100000000000001" customHeight="1" x14ac:dyDescent="0.4">
      <c r="B2" s="423" t="s">
        <v>216</v>
      </c>
      <c r="C2" s="423"/>
      <c r="D2" s="423"/>
      <c r="E2" s="422" t="s">
        <v>22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LM2" s="22"/>
    </row>
    <row r="3" spans="2:1001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LM3" s="22"/>
    </row>
    <row r="4" spans="2:1001" ht="20.100000000000001" customHeight="1" thickBot="1" x14ac:dyDescent="0.45">
      <c r="B4" s="426" t="s">
        <v>252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LM4" s="22"/>
    </row>
    <row r="5" spans="2:1001" ht="20.100000000000001" customHeight="1" thickBot="1" x14ac:dyDescent="0.45">
      <c r="B5" s="429">
        <v>1</v>
      </c>
      <c r="C5" s="431">
        <v>0.40972222222222199</v>
      </c>
      <c r="D5" s="432"/>
      <c r="E5" s="433" t="s">
        <v>42</v>
      </c>
      <c r="F5" s="434"/>
      <c r="G5" s="434"/>
      <c r="H5" s="52">
        <v>21</v>
      </c>
      <c r="I5" s="434" t="s">
        <v>106</v>
      </c>
      <c r="J5" s="434"/>
      <c r="K5" s="435"/>
      <c r="L5" s="433" t="s">
        <v>80</v>
      </c>
      <c r="M5" s="434"/>
      <c r="N5" s="434"/>
      <c r="O5" s="52">
        <v>22</v>
      </c>
      <c r="P5" s="434" t="s">
        <v>30</v>
      </c>
      <c r="Q5" s="434"/>
      <c r="R5" s="435"/>
      <c r="ALM5" s="22"/>
    </row>
    <row r="6" spans="2:1001" ht="20.100000000000001" customHeight="1" thickBot="1" x14ac:dyDescent="0.45">
      <c r="B6" s="430"/>
      <c r="C6" s="439" t="s">
        <v>223</v>
      </c>
      <c r="D6" s="440"/>
      <c r="E6" s="441">
        <v>96</v>
      </c>
      <c r="F6" s="442"/>
      <c r="G6" s="442"/>
      <c r="H6" s="28"/>
      <c r="I6" s="442">
        <v>4</v>
      </c>
      <c r="J6" s="442"/>
      <c r="K6" s="443"/>
      <c r="L6" s="441">
        <v>52</v>
      </c>
      <c r="M6" s="442"/>
      <c r="N6" s="442"/>
      <c r="O6" s="28"/>
      <c r="P6" s="442">
        <v>24</v>
      </c>
      <c r="Q6" s="442"/>
      <c r="R6" s="443"/>
      <c r="ALM6" s="22"/>
    </row>
    <row r="7" spans="2:1001" ht="20.100000000000001" customHeight="1" thickBot="1" x14ac:dyDescent="0.45">
      <c r="B7" s="430"/>
      <c r="C7" s="444" t="s">
        <v>224</v>
      </c>
      <c r="D7" s="445"/>
      <c r="E7" s="446" t="s">
        <v>29</v>
      </c>
      <c r="F7" s="447"/>
      <c r="G7" s="447"/>
      <c r="H7" s="447"/>
      <c r="I7" s="447"/>
      <c r="J7" s="447"/>
      <c r="K7" s="448"/>
      <c r="L7" s="446" t="s">
        <v>253</v>
      </c>
      <c r="M7" s="447"/>
      <c r="N7" s="447"/>
      <c r="O7" s="447"/>
      <c r="P7" s="447"/>
      <c r="Q7" s="447"/>
      <c r="R7" s="448"/>
      <c r="ALM7" s="22"/>
    </row>
    <row r="8" spans="2:1001" ht="20.100000000000001" customHeight="1" thickBot="1" x14ac:dyDescent="0.45">
      <c r="B8" s="430"/>
      <c r="C8" s="452" t="s">
        <v>225</v>
      </c>
      <c r="D8" s="453"/>
      <c r="E8" s="462" t="s">
        <v>29</v>
      </c>
      <c r="F8" s="463"/>
      <c r="G8" s="463"/>
      <c r="H8" s="25"/>
      <c r="I8" s="464" t="s">
        <v>254</v>
      </c>
      <c r="J8" s="464"/>
      <c r="K8" s="465"/>
      <c r="L8" s="462" t="s">
        <v>253</v>
      </c>
      <c r="M8" s="463"/>
      <c r="N8" s="463"/>
      <c r="O8" s="25"/>
      <c r="P8" s="464" t="s">
        <v>32</v>
      </c>
      <c r="Q8" s="464"/>
      <c r="R8" s="465"/>
      <c r="ALM8" s="22"/>
    </row>
    <row r="9" spans="2:1001" ht="20.100000000000001" customHeight="1" thickBot="1" x14ac:dyDescent="0.45">
      <c r="B9" s="430">
        <v>2</v>
      </c>
      <c r="C9" s="431">
        <v>0.45833333333333331</v>
      </c>
      <c r="D9" s="432"/>
      <c r="E9" s="433" t="s">
        <v>22</v>
      </c>
      <c r="F9" s="434"/>
      <c r="G9" s="434"/>
      <c r="H9" s="52">
        <v>23</v>
      </c>
      <c r="I9" s="434" t="s">
        <v>58</v>
      </c>
      <c r="J9" s="434"/>
      <c r="K9" s="435"/>
      <c r="L9" s="433" t="s">
        <v>32</v>
      </c>
      <c r="M9" s="434"/>
      <c r="N9" s="434"/>
      <c r="O9" s="52">
        <v>24</v>
      </c>
      <c r="P9" s="434" t="s">
        <v>17</v>
      </c>
      <c r="Q9" s="434"/>
      <c r="R9" s="435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</row>
    <row r="10" spans="2:1001" ht="20.100000000000001" customHeight="1" thickBot="1" x14ac:dyDescent="0.45">
      <c r="B10" s="430"/>
      <c r="C10" s="439" t="s">
        <v>223</v>
      </c>
      <c r="D10" s="440"/>
      <c r="E10" s="441">
        <v>31</v>
      </c>
      <c r="F10" s="442"/>
      <c r="G10" s="442"/>
      <c r="H10" s="28"/>
      <c r="I10" s="442">
        <v>29</v>
      </c>
      <c r="J10" s="442"/>
      <c r="K10" s="443"/>
      <c r="L10" s="441">
        <v>34</v>
      </c>
      <c r="M10" s="442"/>
      <c r="N10" s="442"/>
      <c r="O10" s="28"/>
      <c r="P10" s="442">
        <v>38</v>
      </c>
      <c r="Q10" s="442"/>
      <c r="R10" s="443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</row>
    <row r="11" spans="2:1001" ht="20.100000000000001" customHeight="1" thickBot="1" x14ac:dyDescent="0.45">
      <c r="B11" s="430"/>
      <c r="C11" s="444" t="s">
        <v>224</v>
      </c>
      <c r="D11" s="445"/>
      <c r="E11" s="446" t="s">
        <v>30</v>
      </c>
      <c r="F11" s="447"/>
      <c r="G11" s="447"/>
      <c r="H11" s="447"/>
      <c r="I11" s="447"/>
      <c r="J11" s="447"/>
      <c r="K11" s="448"/>
      <c r="L11" s="446" t="s">
        <v>255</v>
      </c>
      <c r="M11" s="447"/>
      <c r="N11" s="447"/>
      <c r="O11" s="447"/>
      <c r="P11" s="447"/>
      <c r="Q11" s="447"/>
      <c r="R11" s="448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</row>
    <row r="12" spans="2:1001" ht="20.100000000000001" customHeight="1" thickBot="1" x14ac:dyDescent="0.45">
      <c r="B12" s="430"/>
      <c r="C12" s="452" t="s">
        <v>225</v>
      </c>
      <c r="D12" s="453"/>
      <c r="E12" s="462" t="s">
        <v>28</v>
      </c>
      <c r="F12" s="463"/>
      <c r="G12" s="463"/>
      <c r="H12" s="25"/>
      <c r="I12" s="505" t="s">
        <v>256</v>
      </c>
      <c r="J12" s="505"/>
      <c r="K12" s="506"/>
      <c r="L12" s="462" t="s">
        <v>257</v>
      </c>
      <c r="M12" s="463"/>
      <c r="N12" s="463"/>
      <c r="O12" s="25"/>
      <c r="P12" s="464" t="s">
        <v>231</v>
      </c>
      <c r="Q12" s="464"/>
      <c r="R12" s="465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</row>
    <row r="13" spans="2:1001" ht="20.100000000000001" customHeight="1" thickBot="1" x14ac:dyDescent="0.45">
      <c r="B13" s="430">
        <v>3</v>
      </c>
      <c r="C13" s="431">
        <v>0.50694444444444442</v>
      </c>
      <c r="D13" s="432"/>
      <c r="E13" s="433" t="s">
        <v>105</v>
      </c>
      <c r="F13" s="434"/>
      <c r="G13" s="434"/>
      <c r="H13" s="52">
        <v>25</v>
      </c>
      <c r="I13" s="434" t="s">
        <v>42</v>
      </c>
      <c r="J13" s="434"/>
      <c r="K13" s="435"/>
      <c r="L13" s="433" t="s">
        <v>35</v>
      </c>
      <c r="M13" s="434"/>
      <c r="N13" s="434"/>
      <c r="O13" s="52">
        <v>26</v>
      </c>
      <c r="P13" s="434" t="s">
        <v>80</v>
      </c>
      <c r="Q13" s="434"/>
      <c r="R13" s="435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</row>
    <row r="14" spans="2:1001" ht="20.100000000000001" customHeight="1" thickBot="1" x14ac:dyDescent="0.45">
      <c r="B14" s="430"/>
      <c r="C14" s="439" t="s">
        <v>223</v>
      </c>
      <c r="D14" s="440"/>
      <c r="E14" s="441">
        <v>19</v>
      </c>
      <c r="F14" s="442"/>
      <c r="G14" s="442"/>
      <c r="H14" s="28"/>
      <c r="I14" s="442">
        <v>58</v>
      </c>
      <c r="J14" s="442"/>
      <c r="K14" s="443"/>
      <c r="L14" s="441">
        <v>59</v>
      </c>
      <c r="M14" s="442"/>
      <c r="N14" s="442"/>
      <c r="O14" s="28"/>
      <c r="P14" s="442">
        <v>18</v>
      </c>
      <c r="Q14" s="442"/>
      <c r="R14" s="443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</row>
    <row r="15" spans="2:1001" ht="20.100000000000001" customHeight="1" thickBot="1" x14ac:dyDescent="0.45">
      <c r="B15" s="430"/>
      <c r="C15" s="444" t="s">
        <v>224</v>
      </c>
      <c r="D15" s="445"/>
      <c r="E15" s="446" t="s">
        <v>17</v>
      </c>
      <c r="F15" s="447"/>
      <c r="G15" s="447"/>
      <c r="H15" s="447"/>
      <c r="I15" s="447"/>
      <c r="J15" s="447"/>
      <c r="K15" s="448"/>
      <c r="L15" s="446" t="s">
        <v>22</v>
      </c>
      <c r="M15" s="447"/>
      <c r="N15" s="447"/>
      <c r="O15" s="447"/>
      <c r="P15" s="447"/>
      <c r="Q15" s="447"/>
      <c r="R15" s="448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</row>
    <row r="16" spans="2:1001" ht="20.100000000000001" customHeight="1" thickBot="1" x14ac:dyDescent="0.45">
      <c r="B16" s="430"/>
      <c r="C16" s="452" t="s">
        <v>225</v>
      </c>
      <c r="D16" s="453"/>
      <c r="E16" s="462" t="s">
        <v>32</v>
      </c>
      <c r="F16" s="463"/>
      <c r="G16" s="463"/>
      <c r="H16" s="25"/>
      <c r="I16" s="464" t="s">
        <v>55</v>
      </c>
      <c r="J16" s="464"/>
      <c r="K16" s="465"/>
      <c r="L16" s="462" t="s">
        <v>30</v>
      </c>
      <c r="M16" s="463"/>
      <c r="N16" s="463"/>
      <c r="O16" s="25"/>
      <c r="P16" s="464" t="s">
        <v>56</v>
      </c>
      <c r="Q16" s="464"/>
      <c r="R16" s="465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</row>
    <row r="17" spans="2:1001" ht="20.100000000000001" customHeight="1" thickBot="1" x14ac:dyDescent="0.45">
      <c r="B17" s="430">
        <v>4</v>
      </c>
      <c r="C17" s="431">
        <v>0.55555555555555558</v>
      </c>
      <c r="D17" s="432"/>
      <c r="E17" s="433" t="s">
        <v>58</v>
      </c>
      <c r="F17" s="434"/>
      <c r="G17" s="434"/>
      <c r="H17" s="52">
        <v>27</v>
      </c>
      <c r="I17" s="434" t="s">
        <v>32</v>
      </c>
      <c r="J17" s="434"/>
      <c r="K17" s="435"/>
      <c r="L17" s="433" t="s">
        <v>17</v>
      </c>
      <c r="M17" s="434"/>
      <c r="N17" s="434"/>
      <c r="O17" s="52">
        <v>28</v>
      </c>
      <c r="P17" s="434" t="s">
        <v>22</v>
      </c>
      <c r="Q17" s="434"/>
      <c r="R17" s="435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</row>
    <row r="18" spans="2:1001" ht="20.100000000000001" customHeight="1" thickBot="1" x14ac:dyDescent="0.45">
      <c r="B18" s="430"/>
      <c r="C18" s="439" t="s">
        <v>223</v>
      </c>
      <c r="D18" s="440"/>
      <c r="E18" s="441">
        <v>37</v>
      </c>
      <c r="F18" s="442"/>
      <c r="G18" s="442"/>
      <c r="H18" s="28"/>
      <c r="I18" s="442">
        <v>22</v>
      </c>
      <c r="J18" s="442"/>
      <c r="K18" s="443"/>
      <c r="L18" s="441">
        <v>34</v>
      </c>
      <c r="M18" s="442"/>
      <c r="N18" s="442"/>
      <c r="O18" s="28"/>
      <c r="P18" s="442">
        <v>39</v>
      </c>
      <c r="Q18" s="442"/>
      <c r="R18" s="443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</row>
    <row r="19" spans="2:1001" ht="20.100000000000001" customHeight="1" thickBot="1" x14ac:dyDescent="0.45">
      <c r="B19" s="430"/>
      <c r="C19" s="444" t="s">
        <v>224</v>
      </c>
      <c r="D19" s="445"/>
      <c r="E19" s="446" t="s">
        <v>42</v>
      </c>
      <c r="F19" s="447"/>
      <c r="G19" s="447"/>
      <c r="H19" s="447"/>
      <c r="I19" s="447"/>
      <c r="J19" s="447"/>
      <c r="K19" s="448"/>
      <c r="L19" s="446" t="s">
        <v>231</v>
      </c>
      <c r="M19" s="447"/>
      <c r="N19" s="447"/>
      <c r="O19" s="447"/>
      <c r="P19" s="447"/>
      <c r="Q19" s="447"/>
      <c r="R19" s="448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</row>
    <row r="20" spans="2:1001" ht="20.100000000000001" customHeight="1" thickBot="1" x14ac:dyDescent="0.45">
      <c r="B20" s="430"/>
      <c r="C20" s="452" t="s">
        <v>225</v>
      </c>
      <c r="D20" s="453"/>
      <c r="E20" s="462" t="s">
        <v>29</v>
      </c>
      <c r="F20" s="463"/>
      <c r="G20" s="463"/>
      <c r="H20" s="25"/>
      <c r="I20" s="505" t="s">
        <v>256</v>
      </c>
      <c r="J20" s="505"/>
      <c r="K20" s="506"/>
      <c r="L20" s="462" t="s">
        <v>231</v>
      </c>
      <c r="M20" s="463"/>
      <c r="N20" s="463"/>
      <c r="O20" s="25"/>
      <c r="P20" s="464" t="s">
        <v>253</v>
      </c>
      <c r="Q20" s="464"/>
      <c r="R20" s="465"/>
      <c r="AKX20" s="22"/>
      <c r="AKY20" s="22"/>
      <c r="AKZ20" s="22"/>
      <c r="ALA20" s="22"/>
      <c r="ALB20" s="22"/>
      <c r="ALC20" s="22"/>
      <c r="ALD20" s="22"/>
      <c r="ALE20" s="22"/>
      <c r="ALF20" s="22"/>
      <c r="ALG20" s="22"/>
      <c r="ALH20" s="22"/>
      <c r="ALI20" s="22"/>
      <c r="ALJ20" s="22"/>
      <c r="ALK20" s="22"/>
      <c r="ALL20" s="22"/>
      <c r="ALM20" s="22"/>
    </row>
    <row r="21" spans="2:1001" ht="20.100000000000001" customHeight="1" thickBot="1" x14ac:dyDescent="0.45">
      <c r="B21" s="430">
        <v>5</v>
      </c>
      <c r="C21" s="431">
        <v>0.60416666666666663</v>
      </c>
      <c r="D21" s="432"/>
      <c r="E21" s="433" t="s">
        <v>106</v>
      </c>
      <c r="F21" s="434"/>
      <c r="G21" s="434"/>
      <c r="H21" s="52">
        <v>29</v>
      </c>
      <c r="I21" s="434" t="s">
        <v>105</v>
      </c>
      <c r="J21" s="434"/>
      <c r="K21" s="435"/>
      <c r="L21" s="433" t="s">
        <v>30</v>
      </c>
      <c r="M21" s="434"/>
      <c r="N21" s="434"/>
      <c r="O21" s="52">
        <v>30</v>
      </c>
      <c r="P21" s="434" t="s">
        <v>35</v>
      </c>
      <c r="Q21" s="434"/>
      <c r="R21" s="435"/>
      <c r="AKX21" s="22"/>
      <c r="AKY21" s="22"/>
      <c r="AKZ21" s="22"/>
      <c r="ALA21" s="22"/>
      <c r="ALB21" s="22"/>
      <c r="ALC21" s="22"/>
      <c r="ALD21" s="22"/>
      <c r="ALE21" s="22"/>
      <c r="ALF21" s="22"/>
      <c r="ALG21" s="22"/>
      <c r="ALH21" s="22"/>
      <c r="ALI21" s="22"/>
      <c r="ALJ21" s="22"/>
      <c r="ALK21" s="22"/>
      <c r="ALL21" s="22"/>
      <c r="ALM21" s="22"/>
    </row>
    <row r="22" spans="2:1001" ht="20.100000000000001" customHeight="1" thickBot="1" x14ac:dyDescent="0.45">
      <c r="B22" s="430"/>
      <c r="C22" s="439" t="s">
        <v>223</v>
      </c>
      <c r="D22" s="440"/>
      <c r="E22" s="441">
        <v>14</v>
      </c>
      <c r="F22" s="442"/>
      <c r="G22" s="442"/>
      <c r="H22" s="28"/>
      <c r="I22" s="442">
        <v>74</v>
      </c>
      <c r="J22" s="442"/>
      <c r="K22" s="443"/>
      <c r="L22" s="441">
        <v>15</v>
      </c>
      <c r="M22" s="442"/>
      <c r="N22" s="442"/>
      <c r="O22" s="28"/>
      <c r="P22" s="442">
        <v>67</v>
      </c>
      <c r="Q22" s="442"/>
      <c r="R22" s="443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  <c r="ALL22" s="22"/>
      <c r="ALM22" s="22"/>
    </row>
    <row r="23" spans="2:1001" ht="20.100000000000001" customHeight="1" thickBot="1" x14ac:dyDescent="0.45">
      <c r="B23" s="430"/>
      <c r="C23" s="444" t="s">
        <v>224</v>
      </c>
      <c r="D23" s="445"/>
      <c r="E23" s="446" t="s">
        <v>58</v>
      </c>
      <c r="F23" s="447"/>
      <c r="G23" s="447"/>
      <c r="H23" s="447"/>
      <c r="I23" s="447"/>
      <c r="J23" s="447"/>
      <c r="K23" s="448"/>
      <c r="L23" s="446" t="s">
        <v>32</v>
      </c>
      <c r="M23" s="447"/>
      <c r="N23" s="447"/>
      <c r="O23" s="447"/>
      <c r="P23" s="447"/>
      <c r="Q23" s="447"/>
      <c r="R23" s="448"/>
      <c r="AKX23" s="22"/>
      <c r="AKY23" s="22"/>
      <c r="AKZ23" s="22"/>
      <c r="ALA23" s="22"/>
      <c r="ALB23" s="22"/>
      <c r="ALC23" s="22"/>
      <c r="ALD23" s="22"/>
      <c r="ALE23" s="22"/>
      <c r="ALF23" s="22"/>
      <c r="ALG23" s="22"/>
      <c r="ALH23" s="22"/>
      <c r="ALI23" s="22"/>
      <c r="ALJ23" s="22"/>
      <c r="ALK23" s="22"/>
      <c r="ALL23" s="22"/>
      <c r="ALM23" s="22"/>
    </row>
    <row r="24" spans="2:1001" ht="20.100000000000001" customHeight="1" thickBot="1" x14ac:dyDescent="0.45">
      <c r="B24" s="430"/>
      <c r="C24" s="452" t="s">
        <v>225</v>
      </c>
      <c r="D24" s="453"/>
      <c r="E24" s="462" t="s">
        <v>55</v>
      </c>
      <c r="F24" s="463"/>
      <c r="G24" s="463"/>
      <c r="H24" s="25"/>
      <c r="I24" s="464" t="s">
        <v>258</v>
      </c>
      <c r="J24" s="464"/>
      <c r="K24" s="465"/>
      <c r="L24" s="462" t="s">
        <v>56</v>
      </c>
      <c r="M24" s="463"/>
      <c r="N24" s="463"/>
      <c r="O24" s="25"/>
      <c r="P24" s="464" t="s">
        <v>254</v>
      </c>
      <c r="Q24" s="464"/>
      <c r="R24" s="465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</row>
    <row r="25" spans="2:1001" ht="20.100000000000001" customHeight="1" thickBot="1" x14ac:dyDescent="0.45">
      <c r="B25" s="430">
        <v>6</v>
      </c>
      <c r="C25" s="431">
        <v>0.65277777777777779</v>
      </c>
      <c r="D25" s="432"/>
      <c r="E25" s="433"/>
      <c r="F25" s="434"/>
      <c r="G25" s="434"/>
      <c r="H25" s="52"/>
      <c r="I25" s="434"/>
      <c r="J25" s="434"/>
      <c r="K25" s="435"/>
      <c r="L25" s="433"/>
      <c r="M25" s="434"/>
      <c r="N25" s="434"/>
      <c r="O25" s="52"/>
      <c r="P25" s="434"/>
      <c r="Q25" s="434"/>
      <c r="R25" s="435"/>
      <c r="AKX25" s="22"/>
      <c r="AKY25" s="22"/>
      <c r="AKZ25" s="22"/>
      <c r="ALA25" s="22"/>
      <c r="ALB25" s="22"/>
      <c r="ALC25" s="22"/>
      <c r="ALD25" s="22"/>
      <c r="ALE25" s="22"/>
      <c r="ALF25" s="22"/>
      <c r="ALG25" s="22"/>
      <c r="ALH25" s="22"/>
      <c r="ALI25" s="22"/>
      <c r="ALJ25" s="22"/>
      <c r="ALK25" s="22"/>
      <c r="ALL25" s="22"/>
      <c r="ALM25" s="22"/>
    </row>
    <row r="26" spans="2:1001" ht="20.100000000000001" customHeight="1" thickBot="1" x14ac:dyDescent="0.45">
      <c r="B26" s="430"/>
      <c r="C26" s="439" t="s">
        <v>223</v>
      </c>
      <c r="D26" s="440"/>
      <c r="E26" s="441"/>
      <c r="F26" s="442"/>
      <c r="G26" s="442"/>
      <c r="H26" s="28"/>
      <c r="I26" s="442"/>
      <c r="J26" s="442"/>
      <c r="K26" s="443"/>
      <c r="L26" s="441"/>
      <c r="M26" s="442"/>
      <c r="N26" s="442"/>
      <c r="O26" s="28"/>
      <c r="P26" s="442"/>
      <c r="Q26" s="442"/>
      <c r="R26" s="443"/>
      <c r="AKX26" s="22"/>
      <c r="AKY26" s="22"/>
      <c r="AKZ26" s="22"/>
      <c r="ALA26" s="22"/>
      <c r="ALB26" s="22"/>
      <c r="ALC26" s="22"/>
      <c r="ALD26" s="22"/>
      <c r="ALE26" s="22"/>
      <c r="ALF26" s="22"/>
      <c r="ALG26" s="22"/>
      <c r="ALH26" s="22"/>
      <c r="ALI26" s="22"/>
      <c r="ALJ26" s="22"/>
      <c r="ALK26" s="22"/>
      <c r="ALL26" s="22"/>
      <c r="ALM26" s="22"/>
    </row>
    <row r="27" spans="2:1001" ht="20.100000000000001" customHeight="1" thickBot="1" x14ac:dyDescent="0.45">
      <c r="B27" s="430"/>
      <c r="C27" s="444" t="s">
        <v>224</v>
      </c>
      <c r="D27" s="445"/>
      <c r="E27" s="446"/>
      <c r="F27" s="447"/>
      <c r="G27" s="447"/>
      <c r="H27" s="447"/>
      <c r="I27" s="447"/>
      <c r="J27" s="447"/>
      <c r="K27" s="448"/>
      <c r="L27" s="446"/>
      <c r="M27" s="447"/>
      <c r="N27" s="447"/>
      <c r="O27" s="447"/>
      <c r="P27" s="447"/>
      <c r="Q27" s="447"/>
      <c r="R27" s="448"/>
      <c r="AKX27" s="22"/>
      <c r="AKY27" s="22"/>
      <c r="AKZ27" s="22"/>
      <c r="ALA27" s="22"/>
      <c r="ALB27" s="22"/>
      <c r="ALC27" s="22"/>
      <c r="ALD27" s="22"/>
      <c r="ALE27" s="22"/>
      <c r="ALF27" s="22"/>
      <c r="ALG27" s="22"/>
      <c r="ALH27" s="22"/>
      <c r="ALI27" s="22"/>
      <c r="ALJ27" s="22"/>
      <c r="ALK27" s="22"/>
      <c r="ALL27" s="22"/>
      <c r="ALM27" s="22"/>
    </row>
    <row r="28" spans="2:1001" ht="20.100000000000001" customHeight="1" thickBot="1" x14ac:dyDescent="0.45">
      <c r="B28" s="430"/>
      <c r="C28" s="452" t="s">
        <v>225</v>
      </c>
      <c r="D28" s="453"/>
      <c r="E28" s="462"/>
      <c r="F28" s="463"/>
      <c r="G28" s="463"/>
      <c r="H28" s="25"/>
      <c r="I28" s="464"/>
      <c r="J28" s="464"/>
      <c r="K28" s="465"/>
      <c r="L28" s="462"/>
      <c r="M28" s="463"/>
      <c r="N28" s="463"/>
      <c r="O28" s="25"/>
      <c r="P28" s="464"/>
      <c r="Q28" s="464"/>
      <c r="R28" s="465"/>
      <c r="AKX28" s="22"/>
      <c r="AKY28" s="22"/>
      <c r="AKZ28" s="22"/>
      <c r="ALA28" s="22"/>
      <c r="ALB28" s="22"/>
      <c r="ALC28" s="22"/>
      <c r="ALD28" s="22"/>
      <c r="ALE28" s="22"/>
      <c r="ALF28" s="22"/>
      <c r="ALG28" s="22"/>
      <c r="ALH28" s="22"/>
      <c r="ALI28" s="22"/>
      <c r="ALJ28" s="22"/>
      <c r="ALK28" s="22"/>
      <c r="ALL28" s="22"/>
      <c r="ALM28" s="22"/>
    </row>
    <row r="29" spans="2:1001" ht="20.100000000000001" customHeight="1" x14ac:dyDescent="0.4">
      <c r="B29" s="487"/>
      <c r="C29" s="475" t="s">
        <v>234</v>
      </c>
      <c r="D29" s="476"/>
      <c r="E29" s="466" t="s">
        <v>259</v>
      </c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8"/>
      <c r="AKX29" s="22"/>
      <c r="AKY29" s="22"/>
      <c r="AKZ29" s="22"/>
      <c r="ALA29" s="22"/>
      <c r="ALB29" s="22"/>
      <c r="ALC29" s="22"/>
      <c r="ALD29" s="22"/>
      <c r="ALE29" s="22"/>
      <c r="ALF29" s="22"/>
      <c r="ALG29" s="22"/>
      <c r="ALH29" s="22"/>
      <c r="ALI29" s="22"/>
      <c r="ALJ29" s="22"/>
      <c r="ALK29" s="22"/>
      <c r="ALL29" s="22"/>
      <c r="ALM29" s="22"/>
    </row>
    <row r="30" spans="2:1001" ht="20.100000000000001" customHeight="1" x14ac:dyDescent="0.4">
      <c r="B30" s="488"/>
      <c r="C30" s="477"/>
      <c r="D30" s="478"/>
      <c r="E30" s="469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1"/>
      <c r="AKX30" s="22"/>
      <c r="AKY30" s="22"/>
      <c r="AKZ30" s="22"/>
      <c r="ALA30" s="22"/>
      <c r="ALB30" s="22"/>
      <c r="ALC30" s="22"/>
      <c r="ALD30" s="22"/>
      <c r="ALE30" s="22"/>
      <c r="ALF30" s="22"/>
      <c r="ALG30" s="22"/>
      <c r="ALH30" s="22"/>
      <c r="ALI30" s="22"/>
      <c r="ALJ30" s="22"/>
      <c r="ALK30" s="22"/>
      <c r="ALL30" s="22"/>
      <c r="ALM30" s="22"/>
    </row>
    <row r="31" spans="2:1001" ht="20.100000000000001" customHeight="1" x14ac:dyDescent="0.4">
      <c r="B31" s="488"/>
      <c r="C31" s="477"/>
      <c r="D31" s="478"/>
      <c r="E31" s="469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1"/>
      <c r="AKX31" s="22"/>
      <c r="AKY31" s="22"/>
      <c r="AKZ31" s="22"/>
      <c r="ALA31" s="22"/>
      <c r="ALB31" s="22"/>
      <c r="ALC31" s="22"/>
      <c r="ALD31" s="22"/>
      <c r="ALE31" s="22"/>
      <c r="ALF31" s="22"/>
      <c r="ALG31" s="22"/>
      <c r="ALH31" s="22"/>
      <c r="ALI31" s="22"/>
      <c r="ALJ31" s="22"/>
      <c r="ALK31" s="22"/>
      <c r="ALL31" s="22"/>
      <c r="ALM31" s="22"/>
    </row>
    <row r="32" spans="2:1001" ht="20.100000000000001" customHeight="1" x14ac:dyDescent="0.4">
      <c r="B32" s="488"/>
      <c r="C32" s="477"/>
      <c r="D32" s="478"/>
      <c r="E32" s="469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1"/>
      <c r="AKX32" s="22"/>
      <c r="AKY32" s="22"/>
      <c r="AKZ32" s="22"/>
      <c r="ALA32" s="22"/>
      <c r="ALB32" s="22"/>
      <c r="ALC32" s="22"/>
      <c r="ALD32" s="22"/>
      <c r="ALE32" s="22"/>
      <c r="ALF32" s="22"/>
      <c r="ALG32" s="22"/>
      <c r="ALH32" s="22"/>
      <c r="ALI32" s="22"/>
      <c r="ALJ32" s="22"/>
      <c r="ALK32" s="22"/>
      <c r="ALL32" s="22"/>
      <c r="ALM32" s="22"/>
    </row>
    <row r="33" spans="2:1001" ht="20.100000000000001" customHeight="1" x14ac:dyDescent="0.4">
      <c r="B33" s="488"/>
      <c r="C33" s="477"/>
      <c r="D33" s="478"/>
      <c r="E33" s="469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1"/>
      <c r="AKX33" s="22"/>
      <c r="AKY33" s="22"/>
      <c r="AKZ33" s="22"/>
      <c r="ALA33" s="22"/>
      <c r="ALB33" s="22"/>
      <c r="ALC33" s="22"/>
      <c r="ALD33" s="22"/>
      <c r="ALE33" s="22"/>
      <c r="ALF33" s="22"/>
      <c r="ALG33" s="22"/>
      <c r="ALH33" s="22"/>
      <c r="ALI33" s="22"/>
      <c r="ALJ33" s="22"/>
      <c r="ALK33" s="22"/>
      <c r="ALL33" s="22"/>
      <c r="ALM33" s="22"/>
    </row>
    <row r="34" spans="2:1001" ht="20.100000000000001" customHeight="1" thickBot="1" x14ac:dyDescent="0.45">
      <c r="B34" s="429"/>
      <c r="C34" s="479"/>
      <c r="D34" s="480"/>
      <c r="E34" s="472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4"/>
      <c r="AKX34" s="22"/>
      <c r="AKY34" s="22"/>
      <c r="AKZ34" s="22"/>
      <c r="ALA34" s="22"/>
      <c r="ALB34" s="22"/>
      <c r="ALC34" s="22"/>
      <c r="ALD34" s="22"/>
      <c r="ALE34" s="22"/>
      <c r="ALF34" s="22"/>
      <c r="ALG34" s="22"/>
      <c r="ALH34" s="22"/>
      <c r="ALI34" s="22"/>
      <c r="ALJ34" s="22"/>
      <c r="ALK34" s="22"/>
      <c r="ALL34" s="22"/>
      <c r="ALM34" s="22"/>
    </row>
    <row r="35" spans="2:1001" ht="20.100000000000001" customHeight="1" x14ac:dyDescent="0.4">
      <c r="O35" s="26"/>
      <c r="P35" s="27" t="s">
        <v>260</v>
      </c>
      <c r="Q35" s="26"/>
      <c r="R35" s="26"/>
      <c r="AKX35" s="22"/>
      <c r="AKY35" s="22"/>
      <c r="AKZ35" s="22"/>
      <c r="ALA35" s="22"/>
      <c r="ALB35" s="22"/>
      <c r="ALC35" s="22"/>
      <c r="ALD35" s="22"/>
      <c r="ALE35" s="22"/>
      <c r="ALF35" s="22"/>
      <c r="ALG35" s="22"/>
      <c r="ALH35" s="22"/>
      <c r="ALI35" s="22"/>
      <c r="ALJ35" s="22"/>
      <c r="ALK35" s="22"/>
      <c r="ALL35" s="22"/>
      <c r="ALM35" s="22"/>
    </row>
    <row r="36" spans="2:1001" ht="20.100000000000001" customHeight="1" x14ac:dyDescent="0.4"/>
  </sheetData>
  <mergeCells count="128">
    <mergeCell ref="I12:K12"/>
    <mergeCell ref="M1:R1"/>
    <mergeCell ref="B1:L1"/>
    <mergeCell ref="E29:R34"/>
    <mergeCell ref="B25:B28"/>
    <mergeCell ref="C25:D25"/>
    <mergeCell ref="E25:G25"/>
    <mergeCell ref="I25:K25"/>
    <mergeCell ref="C26:D26"/>
    <mergeCell ref="C27:D27"/>
    <mergeCell ref="E27:K27"/>
    <mergeCell ref="L27:R27"/>
    <mergeCell ref="C28:D28"/>
    <mergeCell ref="E28:G28"/>
    <mergeCell ref="I28:K28"/>
    <mergeCell ref="L28:N28"/>
    <mergeCell ref="P28:R28"/>
    <mergeCell ref="E26:G26"/>
    <mergeCell ref="I26:K26"/>
    <mergeCell ref="L26:N26"/>
    <mergeCell ref="P26:R26"/>
    <mergeCell ref="L25:N25"/>
    <mergeCell ref="P25:R25"/>
    <mergeCell ref="B21:B24"/>
    <mergeCell ref="C23:D23"/>
    <mergeCell ref="E23:K23"/>
    <mergeCell ref="L23:R23"/>
    <mergeCell ref="C24:D24"/>
    <mergeCell ref="E24:G24"/>
    <mergeCell ref="I24:K24"/>
    <mergeCell ref="L24:N24"/>
    <mergeCell ref="P24:R24"/>
    <mergeCell ref="E22:G22"/>
    <mergeCell ref="I22:K22"/>
    <mergeCell ref="L22:N22"/>
    <mergeCell ref="P22:R22"/>
    <mergeCell ref="P20:R20"/>
    <mergeCell ref="E18:G18"/>
    <mergeCell ref="I18:K18"/>
    <mergeCell ref="L18:N18"/>
    <mergeCell ref="P18:R18"/>
    <mergeCell ref="B13:B16"/>
    <mergeCell ref="C13:D13"/>
    <mergeCell ref="C14:D14"/>
    <mergeCell ref="C22:D22"/>
    <mergeCell ref="C21:D21"/>
    <mergeCell ref="B9:B12"/>
    <mergeCell ref="C9:D9"/>
    <mergeCell ref="L5:N5"/>
    <mergeCell ref="P5:R5"/>
    <mergeCell ref="C10:D10"/>
    <mergeCell ref="C11:D11"/>
    <mergeCell ref="E11:K11"/>
    <mergeCell ref="L11:R11"/>
    <mergeCell ref="L21:N21"/>
    <mergeCell ref="P21:R21"/>
    <mergeCell ref="E21:G21"/>
    <mergeCell ref="I21:K21"/>
    <mergeCell ref="B17:B20"/>
    <mergeCell ref="C17:D17"/>
    <mergeCell ref="L13:N13"/>
    <mergeCell ref="P13:R13"/>
    <mergeCell ref="C18:D18"/>
    <mergeCell ref="C19:D19"/>
    <mergeCell ref="E19:K19"/>
    <mergeCell ref="L19:R19"/>
    <mergeCell ref="C20:D20"/>
    <mergeCell ref="E20:G20"/>
    <mergeCell ref="I20:K20"/>
    <mergeCell ref="L20:N20"/>
    <mergeCell ref="B5:B8"/>
    <mergeCell ref="C5:D5"/>
    <mergeCell ref="C6:D6"/>
    <mergeCell ref="C7:D7"/>
    <mergeCell ref="E7:K7"/>
    <mergeCell ref="L7:R7"/>
    <mergeCell ref="C8:D8"/>
    <mergeCell ref="E8:G8"/>
    <mergeCell ref="I8:K8"/>
    <mergeCell ref="L8:N8"/>
    <mergeCell ref="C12:D12"/>
    <mergeCell ref="E12:G12"/>
    <mergeCell ref="P16:R16"/>
    <mergeCell ref="P9:R9"/>
    <mergeCell ref="E13:G13"/>
    <mergeCell ref="B2:D2"/>
    <mergeCell ref="E2:K2"/>
    <mergeCell ref="L2:R2"/>
    <mergeCell ref="B3:D3"/>
    <mergeCell ref="E3:K3"/>
    <mergeCell ref="L3:R3"/>
    <mergeCell ref="B4:D4"/>
    <mergeCell ref="E4:K4"/>
    <mergeCell ref="P12:R12"/>
    <mergeCell ref="E5:G5"/>
    <mergeCell ref="I5:K5"/>
    <mergeCell ref="L12:N12"/>
    <mergeCell ref="I13:K13"/>
    <mergeCell ref="C15:D15"/>
    <mergeCell ref="E15:K15"/>
    <mergeCell ref="L15:R15"/>
    <mergeCell ref="C16:D16"/>
    <mergeCell ref="E16:G16"/>
    <mergeCell ref="L4:R4"/>
    <mergeCell ref="B29:B34"/>
    <mergeCell ref="C29:D34"/>
    <mergeCell ref="P17:R17"/>
    <mergeCell ref="E17:G17"/>
    <mergeCell ref="I17:K17"/>
    <mergeCell ref="L9:N9"/>
    <mergeCell ref="L17:N17"/>
    <mergeCell ref="E6:G6"/>
    <mergeCell ref="I6:K6"/>
    <mergeCell ref="L6:N6"/>
    <mergeCell ref="I16:K16"/>
    <mergeCell ref="L16:N16"/>
    <mergeCell ref="P6:R6"/>
    <mergeCell ref="E10:G10"/>
    <mergeCell ref="I10:K10"/>
    <mergeCell ref="L10:N10"/>
    <mergeCell ref="P10:R10"/>
    <mergeCell ref="E14:G14"/>
    <mergeCell ref="I14:K14"/>
    <mergeCell ref="L14:N14"/>
    <mergeCell ref="P14:R14"/>
    <mergeCell ref="P8:R8"/>
    <mergeCell ref="E9:G9"/>
    <mergeCell ref="I9:K9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35"/>
  <sheetViews>
    <sheetView showGridLines="0" workbookViewId="0">
      <selection activeCell="L13" sqref="L13:N13"/>
    </sheetView>
  </sheetViews>
  <sheetFormatPr defaultColWidth="4.25" defaultRowHeight="20.100000000000001" customHeight="1" x14ac:dyDescent="0.4"/>
  <sheetData>
    <row r="1" spans="2:18" ht="20.100000000000001" customHeight="1" x14ac:dyDescent="0.4">
      <c r="B1" s="422" t="s">
        <v>261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215</v>
      </c>
      <c r="N1" s="423"/>
      <c r="O1" s="423"/>
      <c r="P1" s="423"/>
      <c r="Q1" s="423"/>
      <c r="R1" s="423"/>
    </row>
    <row r="2" spans="2:18" ht="20.100000000000001" customHeight="1" x14ac:dyDescent="0.4">
      <c r="B2" s="423" t="s">
        <v>216</v>
      </c>
      <c r="C2" s="423"/>
      <c r="D2" s="423"/>
      <c r="E2" s="499" t="s">
        <v>41</v>
      </c>
      <c r="F2" s="499"/>
      <c r="G2" s="499"/>
      <c r="H2" s="499"/>
      <c r="I2" s="499"/>
      <c r="J2" s="499"/>
      <c r="K2" s="499"/>
      <c r="L2" s="424"/>
      <c r="M2" s="424"/>
      <c r="N2" s="424"/>
      <c r="O2" s="424"/>
      <c r="P2" s="424"/>
      <c r="Q2" s="424"/>
      <c r="R2" s="424"/>
    </row>
    <row r="3" spans="2:18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</row>
    <row r="4" spans="2:18" ht="20.100000000000001" customHeight="1" thickBot="1" x14ac:dyDescent="0.45">
      <c r="B4" s="426" t="s">
        <v>218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</row>
    <row r="5" spans="2:18" ht="20.100000000000001" customHeight="1" thickBot="1" x14ac:dyDescent="0.45">
      <c r="B5" s="429">
        <v>1</v>
      </c>
      <c r="C5" s="431">
        <v>0.40972222222222199</v>
      </c>
      <c r="D5" s="432"/>
      <c r="E5" s="433" t="s">
        <v>104</v>
      </c>
      <c r="F5" s="434"/>
      <c r="G5" s="434"/>
      <c r="H5" s="52">
        <v>31</v>
      </c>
      <c r="I5" s="434" t="s">
        <v>15</v>
      </c>
      <c r="J5" s="434"/>
      <c r="K5" s="435"/>
      <c r="L5" s="433" t="s">
        <v>19</v>
      </c>
      <c r="M5" s="434"/>
      <c r="N5" s="434"/>
      <c r="O5" s="52">
        <v>32</v>
      </c>
      <c r="P5" s="434" t="s">
        <v>25</v>
      </c>
      <c r="Q5" s="434"/>
      <c r="R5" s="435"/>
    </row>
    <row r="6" spans="2:18" ht="20.100000000000001" customHeight="1" thickBot="1" x14ac:dyDescent="0.45">
      <c r="B6" s="430"/>
      <c r="C6" s="439" t="s">
        <v>223</v>
      </c>
      <c r="D6" s="440"/>
      <c r="E6" s="441">
        <v>20</v>
      </c>
      <c r="F6" s="442"/>
      <c r="G6" s="442"/>
      <c r="H6" s="28"/>
      <c r="I6" s="442">
        <v>0</v>
      </c>
      <c r="J6" s="442"/>
      <c r="K6" s="443"/>
      <c r="L6" s="441">
        <v>35</v>
      </c>
      <c r="M6" s="442"/>
      <c r="N6" s="442"/>
      <c r="O6" s="28"/>
      <c r="P6" s="442">
        <v>33</v>
      </c>
      <c r="Q6" s="442"/>
      <c r="R6" s="443"/>
    </row>
    <row r="7" spans="2:18" ht="20.100000000000001" customHeight="1" thickBot="1" x14ac:dyDescent="0.45">
      <c r="B7" s="430"/>
      <c r="C7" s="444" t="s">
        <v>224</v>
      </c>
      <c r="D7" s="445"/>
      <c r="E7" s="446" t="str">
        <f>E13</f>
        <v>常滑</v>
      </c>
      <c r="F7" s="447"/>
      <c r="G7" s="447"/>
      <c r="H7" s="447"/>
      <c r="I7" s="447"/>
      <c r="J7" s="447"/>
      <c r="K7" s="448"/>
      <c r="L7" s="446" t="s">
        <v>24</v>
      </c>
      <c r="M7" s="447"/>
      <c r="N7" s="447"/>
      <c r="O7" s="447"/>
      <c r="P7" s="447"/>
      <c r="Q7" s="447"/>
      <c r="R7" s="448"/>
    </row>
    <row r="8" spans="2:18" ht="20.100000000000001" customHeight="1" thickBot="1" x14ac:dyDescent="0.45">
      <c r="B8" s="430"/>
      <c r="C8" s="452" t="s">
        <v>225</v>
      </c>
      <c r="D8" s="453"/>
      <c r="E8" s="462" t="s">
        <v>14</v>
      </c>
      <c r="F8" s="463"/>
      <c r="G8" s="463"/>
      <c r="H8" s="25"/>
      <c r="I8" s="343" t="s">
        <v>41</v>
      </c>
      <c r="J8" s="343"/>
      <c r="K8" s="483"/>
      <c r="L8" s="454" t="s">
        <v>24</v>
      </c>
      <c r="M8" s="455"/>
      <c r="N8" s="455"/>
      <c r="O8" s="25"/>
      <c r="P8" s="491" t="s">
        <v>9</v>
      </c>
      <c r="Q8" s="491"/>
      <c r="R8" s="492"/>
    </row>
    <row r="9" spans="2:18" ht="20.100000000000001" customHeight="1" thickBot="1" x14ac:dyDescent="0.45">
      <c r="B9" s="430">
        <v>2</v>
      </c>
      <c r="C9" s="431">
        <v>0.45833333333333331</v>
      </c>
      <c r="D9" s="432"/>
      <c r="E9" s="496" t="s">
        <v>15</v>
      </c>
      <c r="F9" s="497"/>
      <c r="G9" s="497"/>
      <c r="H9" s="37">
        <v>33</v>
      </c>
      <c r="I9" s="497" t="s">
        <v>41</v>
      </c>
      <c r="J9" s="497"/>
      <c r="K9" s="498"/>
      <c r="L9" s="436" t="s">
        <v>9</v>
      </c>
      <c r="M9" s="437"/>
      <c r="N9" s="437"/>
      <c r="O9" s="52">
        <v>34</v>
      </c>
      <c r="P9" s="437" t="s">
        <v>21</v>
      </c>
      <c r="Q9" s="437"/>
      <c r="R9" s="438"/>
    </row>
    <row r="10" spans="2:18" ht="20.100000000000001" customHeight="1" thickBot="1" x14ac:dyDescent="0.45">
      <c r="B10" s="430"/>
      <c r="C10" s="439" t="s">
        <v>223</v>
      </c>
      <c r="D10" s="440"/>
      <c r="E10" s="493">
        <v>0</v>
      </c>
      <c r="F10" s="494"/>
      <c r="G10" s="494"/>
      <c r="H10" s="38"/>
      <c r="I10" s="494">
        <v>20</v>
      </c>
      <c r="J10" s="494"/>
      <c r="K10" s="495"/>
      <c r="L10" s="441">
        <v>17</v>
      </c>
      <c r="M10" s="442"/>
      <c r="N10" s="442"/>
      <c r="O10" s="28"/>
      <c r="P10" s="442">
        <v>23</v>
      </c>
      <c r="Q10" s="442"/>
      <c r="R10" s="443"/>
    </row>
    <row r="11" spans="2:18" ht="20.100000000000001" customHeight="1" thickBot="1" x14ac:dyDescent="0.45">
      <c r="B11" s="430"/>
      <c r="C11" s="444" t="s">
        <v>224</v>
      </c>
      <c r="D11" s="445"/>
      <c r="E11" s="513"/>
      <c r="F11" s="514"/>
      <c r="G11" s="514"/>
      <c r="H11" s="514"/>
      <c r="I11" s="514"/>
      <c r="J11" s="514"/>
      <c r="K11" s="515"/>
      <c r="L11" s="446" t="s">
        <v>25</v>
      </c>
      <c r="M11" s="447"/>
      <c r="N11" s="447"/>
      <c r="O11" s="447"/>
      <c r="P11" s="447"/>
      <c r="Q11" s="447"/>
      <c r="R11" s="448"/>
    </row>
    <row r="12" spans="2:18" ht="20.100000000000001" customHeight="1" thickBot="1" x14ac:dyDescent="0.45">
      <c r="B12" s="430"/>
      <c r="C12" s="452" t="s">
        <v>225</v>
      </c>
      <c r="D12" s="453"/>
      <c r="E12" s="524"/>
      <c r="F12" s="525"/>
      <c r="G12" s="525"/>
      <c r="H12" s="40"/>
      <c r="I12" s="526"/>
      <c r="J12" s="526"/>
      <c r="K12" s="527"/>
      <c r="L12" s="462" t="s">
        <v>104</v>
      </c>
      <c r="M12" s="463"/>
      <c r="N12" s="463"/>
      <c r="O12" s="25"/>
      <c r="P12" s="464" t="s">
        <v>19</v>
      </c>
      <c r="Q12" s="464"/>
      <c r="R12" s="465"/>
    </row>
    <row r="13" spans="2:18" ht="20.100000000000001" customHeight="1" thickBot="1" x14ac:dyDescent="0.45">
      <c r="B13" s="430">
        <v>3</v>
      </c>
      <c r="C13" s="431">
        <v>0.50694444444444442</v>
      </c>
      <c r="D13" s="432"/>
      <c r="E13" s="433" t="s">
        <v>14</v>
      </c>
      <c r="F13" s="434"/>
      <c r="G13" s="434"/>
      <c r="H13" s="52">
        <v>35</v>
      </c>
      <c r="I13" s="434" t="s">
        <v>104</v>
      </c>
      <c r="J13" s="434"/>
      <c r="K13" s="435"/>
      <c r="L13" s="433" t="s">
        <v>24</v>
      </c>
      <c r="M13" s="434"/>
      <c r="N13" s="434"/>
      <c r="O13" s="52">
        <v>36</v>
      </c>
      <c r="P13" s="434" t="s">
        <v>19</v>
      </c>
      <c r="Q13" s="434"/>
      <c r="R13" s="435"/>
    </row>
    <row r="14" spans="2:18" ht="20.100000000000001" customHeight="1" thickBot="1" x14ac:dyDescent="0.45">
      <c r="B14" s="430"/>
      <c r="C14" s="439" t="s">
        <v>223</v>
      </c>
      <c r="D14" s="440"/>
      <c r="E14" s="441">
        <v>40</v>
      </c>
      <c r="F14" s="442"/>
      <c r="G14" s="442"/>
      <c r="H14" s="28"/>
      <c r="I14" s="442">
        <v>32</v>
      </c>
      <c r="J14" s="442"/>
      <c r="K14" s="443"/>
      <c r="L14" s="441">
        <v>13</v>
      </c>
      <c r="M14" s="442"/>
      <c r="N14" s="442"/>
      <c r="O14" s="28"/>
      <c r="P14" s="442">
        <v>40</v>
      </c>
      <c r="Q14" s="442"/>
      <c r="R14" s="443"/>
    </row>
    <row r="15" spans="2:18" ht="20.100000000000001" customHeight="1" thickBot="1" x14ac:dyDescent="0.45">
      <c r="B15" s="430"/>
      <c r="C15" s="444" t="s">
        <v>224</v>
      </c>
      <c r="D15" s="445"/>
      <c r="E15" s="446" t="str">
        <f>E9</f>
        <v>3tail's</v>
      </c>
      <c r="F15" s="447"/>
      <c r="G15" s="447"/>
      <c r="H15" s="447"/>
      <c r="I15" s="447"/>
      <c r="J15" s="447"/>
      <c r="K15" s="448"/>
      <c r="L15" s="449" t="s">
        <v>182</v>
      </c>
      <c r="M15" s="450"/>
      <c r="N15" s="450"/>
      <c r="O15" s="450"/>
      <c r="P15" s="450"/>
      <c r="Q15" s="450"/>
      <c r="R15" s="451"/>
    </row>
    <row r="16" spans="2:18" ht="20.100000000000001" customHeight="1" thickBot="1" x14ac:dyDescent="0.45">
      <c r="B16" s="430"/>
      <c r="C16" s="452" t="s">
        <v>225</v>
      </c>
      <c r="D16" s="453"/>
      <c r="E16" s="500" t="s">
        <v>262</v>
      </c>
      <c r="F16" s="501"/>
      <c r="G16" s="501"/>
      <c r="H16" s="35"/>
      <c r="I16" s="522" t="s">
        <v>15</v>
      </c>
      <c r="J16" s="522"/>
      <c r="K16" s="523"/>
      <c r="L16" s="481" t="s">
        <v>21</v>
      </c>
      <c r="M16" s="482"/>
      <c r="N16" s="482"/>
      <c r="O16" s="35"/>
      <c r="P16" s="522" t="s">
        <v>25</v>
      </c>
      <c r="Q16" s="522"/>
      <c r="R16" s="523"/>
    </row>
    <row r="17" spans="2:18" ht="20.100000000000001" customHeight="1" thickBot="1" x14ac:dyDescent="0.45">
      <c r="B17" s="430">
        <v>4</v>
      </c>
      <c r="C17" s="431">
        <v>0.55555555555555558</v>
      </c>
      <c r="D17" s="432"/>
      <c r="E17" s="436" t="s">
        <v>41</v>
      </c>
      <c r="F17" s="437"/>
      <c r="G17" s="437"/>
      <c r="H17" s="52">
        <v>37</v>
      </c>
      <c r="I17" s="437" t="s">
        <v>9</v>
      </c>
      <c r="J17" s="437"/>
      <c r="K17" s="438"/>
      <c r="L17" s="496" t="s">
        <v>21</v>
      </c>
      <c r="M17" s="497"/>
      <c r="N17" s="497"/>
      <c r="O17" s="37">
        <v>38</v>
      </c>
      <c r="P17" s="497" t="s">
        <v>15</v>
      </c>
      <c r="Q17" s="497"/>
      <c r="R17" s="498"/>
    </row>
    <row r="18" spans="2:18" ht="20.100000000000001" customHeight="1" thickBot="1" x14ac:dyDescent="0.45">
      <c r="B18" s="430"/>
      <c r="C18" s="439" t="s">
        <v>223</v>
      </c>
      <c r="D18" s="440"/>
      <c r="E18" s="441">
        <v>32</v>
      </c>
      <c r="F18" s="442"/>
      <c r="G18" s="442"/>
      <c r="H18" s="28"/>
      <c r="I18" s="442">
        <v>37</v>
      </c>
      <c r="J18" s="442"/>
      <c r="K18" s="443"/>
      <c r="L18" s="493">
        <v>20</v>
      </c>
      <c r="M18" s="494"/>
      <c r="N18" s="494"/>
      <c r="O18" s="38"/>
      <c r="P18" s="494">
        <v>0</v>
      </c>
      <c r="Q18" s="494"/>
      <c r="R18" s="495"/>
    </row>
    <row r="19" spans="2:18" ht="20.100000000000001" customHeight="1" thickBot="1" x14ac:dyDescent="0.45">
      <c r="B19" s="430"/>
      <c r="C19" s="444" t="s">
        <v>224</v>
      </c>
      <c r="D19" s="445"/>
      <c r="E19" s="446" t="s">
        <v>263</v>
      </c>
      <c r="F19" s="447"/>
      <c r="G19" s="447"/>
      <c r="H19" s="447"/>
      <c r="I19" s="447"/>
      <c r="J19" s="447"/>
      <c r="K19" s="448"/>
      <c r="L19" s="513"/>
      <c r="M19" s="514"/>
      <c r="N19" s="514"/>
      <c r="O19" s="514"/>
      <c r="P19" s="514"/>
      <c r="Q19" s="514"/>
      <c r="R19" s="515"/>
    </row>
    <row r="20" spans="2:18" ht="20.100000000000001" customHeight="1" thickBot="1" x14ac:dyDescent="0.45">
      <c r="B20" s="430"/>
      <c r="C20" s="452" t="s">
        <v>225</v>
      </c>
      <c r="D20" s="453"/>
      <c r="E20" s="462" t="s">
        <v>14</v>
      </c>
      <c r="F20" s="463"/>
      <c r="G20" s="463"/>
      <c r="H20" s="25"/>
      <c r="I20" s="464" t="s">
        <v>24</v>
      </c>
      <c r="J20" s="464"/>
      <c r="K20" s="465"/>
      <c r="L20" s="524"/>
      <c r="M20" s="525"/>
      <c r="N20" s="525"/>
      <c r="O20" s="40"/>
      <c r="P20" s="526"/>
      <c r="Q20" s="526"/>
      <c r="R20" s="527"/>
    </row>
    <row r="21" spans="2:18" ht="20.100000000000001" customHeight="1" thickBot="1" x14ac:dyDescent="0.45">
      <c r="B21" s="430">
        <v>5</v>
      </c>
      <c r="C21" s="431">
        <v>0.60416666666666663</v>
      </c>
      <c r="D21" s="432"/>
      <c r="E21" s="516" t="s">
        <v>15</v>
      </c>
      <c r="F21" s="517"/>
      <c r="G21" s="517"/>
      <c r="H21" s="54">
        <v>39</v>
      </c>
      <c r="I21" s="517" t="s">
        <v>264</v>
      </c>
      <c r="J21" s="517"/>
      <c r="K21" s="518"/>
      <c r="L21" s="521" t="s">
        <v>265</v>
      </c>
      <c r="M21" s="517"/>
      <c r="N21" s="517"/>
      <c r="O21" s="54">
        <v>40</v>
      </c>
      <c r="P21" s="517" t="s">
        <v>266</v>
      </c>
      <c r="Q21" s="517"/>
      <c r="R21" s="518"/>
    </row>
    <row r="22" spans="2:18" ht="20.100000000000001" customHeight="1" thickBot="1" x14ac:dyDescent="0.45">
      <c r="B22" s="430"/>
      <c r="C22" s="439" t="s">
        <v>223</v>
      </c>
      <c r="D22" s="440"/>
      <c r="E22" s="441">
        <v>0</v>
      </c>
      <c r="F22" s="442"/>
      <c r="G22" s="442"/>
      <c r="H22" s="28"/>
      <c r="I22" s="442">
        <v>20</v>
      </c>
      <c r="J22" s="442"/>
      <c r="K22" s="443"/>
      <c r="L22" s="441">
        <v>51</v>
      </c>
      <c r="M22" s="442"/>
      <c r="N22" s="442"/>
      <c r="O22" s="28"/>
      <c r="P22" s="442">
        <v>28</v>
      </c>
      <c r="Q22" s="442"/>
      <c r="R22" s="443"/>
    </row>
    <row r="23" spans="2:18" ht="20.100000000000001" customHeight="1" thickBot="1" x14ac:dyDescent="0.45">
      <c r="B23" s="430"/>
      <c r="C23" s="444" t="s">
        <v>224</v>
      </c>
      <c r="D23" s="445"/>
      <c r="E23" s="449" t="str">
        <f>E17</f>
        <v>美浜</v>
      </c>
      <c r="F23" s="450"/>
      <c r="G23" s="450"/>
      <c r="H23" s="450"/>
      <c r="I23" s="450"/>
      <c r="J23" s="450"/>
      <c r="K23" s="451"/>
      <c r="L23" s="449" t="str">
        <f>I17</f>
        <v>ライジング</v>
      </c>
      <c r="M23" s="450"/>
      <c r="N23" s="450"/>
      <c r="O23" s="450"/>
      <c r="P23" s="450"/>
      <c r="Q23" s="450"/>
      <c r="R23" s="451"/>
    </row>
    <row r="24" spans="2:18" ht="20.100000000000001" customHeight="1" thickBot="1" x14ac:dyDescent="0.45">
      <c r="B24" s="430"/>
      <c r="C24" s="452" t="s">
        <v>225</v>
      </c>
      <c r="D24" s="453"/>
      <c r="E24" s="500" t="s">
        <v>262</v>
      </c>
      <c r="F24" s="501"/>
      <c r="G24" s="501"/>
      <c r="H24" s="35"/>
      <c r="I24" s="522" t="s">
        <v>104</v>
      </c>
      <c r="J24" s="522"/>
      <c r="K24" s="523"/>
      <c r="L24" s="462" t="s">
        <v>19</v>
      </c>
      <c r="M24" s="463"/>
      <c r="N24" s="463"/>
      <c r="O24" s="35"/>
      <c r="P24" s="343" t="s">
        <v>9</v>
      </c>
      <c r="Q24" s="343"/>
      <c r="R24" s="483"/>
    </row>
    <row r="25" spans="2:18" ht="20.100000000000001" customHeight="1" thickBot="1" x14ac:dyDescent="0.45">
      <c r="B25" s="430">
        <v>6</v>
      </c>
      <c r="C25" s="431">
        <v>0.65277777777777779</v>
      </c>
      <c r="D25" s="432"/>
      <c r="E25" s="516"/>
      <c r="F25" s="517"/>
      <c r="G25" s="517"/>
      <c r="H25" s="54"/>
      <c r="I25" s="517"/>
      <c r="J25" s="517"/>
      <c r="K25" s="518"/>
      <c r="L25" s="521"/>
      <c r="M25" s="517"/>
      <c r="N25" s="517"/>
      <c r="O25" s="54"/>
      <c r="P25" s="517"/>
      <c r="Q25" s="517"/>
      <c r="R25" s="518"/>
    </row>
    <row r="26" spans="2:18" ht="20.100000000000001" customHeight="1" thickBot="1" x14ac:dyDescent="0.45">
      <c r="B26" s="430"/>
      <c r="C26" s="439" t="s">
        <v>223</v>
      </c>
      <c r="D26" s="440"/>
      <c r="E26" s="441"/>
      <c r="F26" s="442"/>
      <c r="G26" s="442"/>
      <c r="H26" s="28"/>
      <c r="I26" s="442"/>
      <c r="J26" s="442"/>
      <c r="K26" s="443"/>
      <c r="L26" s="519"/>
      <c r="M26" s="520"/>
      <c r="N26" s="520"/>
      <c r="O26" s="28"/>
      <c r="P26" s="442"/>
      <c r="Q26" s="442"/>
      <c r="R26" s="443"/>
    </row>
    <row r="27" spans="2:18" ht="20.100000000000001" customHeight="1" thickBot="1" x14ac:dyDescent="0.45">
      <c r="B27" s="430"/>
      <c r="C27" s="444" t="s">
        <v>224</v>
      </c>
      <c r="D27" s="445"/>
      <c r="E27" s="446"/>
      <c r="F27" s="447"/>
      <c r="G27" s="447"/>
      <c r="H27" s="447"/>
      <c r="I27" s="447"/>
      <c r="J27" s="447"/>
      <c r="K27" s="448"/>
      <c r="L27" s="446"/>
      <c r="M27" s="447"/>
      <c r="N27" s="447"/>
      <c r="O27" s="447"/>
      <c r="P27" s="447"/>
      <c r="Q27" s="447"/>
      <c r="R27" s="448"/>
    </row>
    <row r="28" spans="2:18" ht="20.100000000000001" customHeight="1" thickBot="1" x14ac:dyDescent="0.45">
      <c r="B28" s="430"/>
      <c r="C28" s="452" t="s">
        <v>225</v>
      </c>
      <c r="D28" s="453"/>
      <c r="E28" s="462"/>
      <c r="F28" s="463"/>
      <c r="G28" s="463"/>
      <c r="H28" s="25"/>
      <c r="I28" s="464"/>
      <c r="J28" s="464"/>
      <c r="K28" s="465"/>
      <c r="L28" s="462"/>
      <c r="M28" s="463"/>
      <c r="N28" s="463"/>
      <c r="O28" s="25"/>
      <c r="P28" s="464"/>
      <c r="Q28" s="464"/>
      <c r="R28" s="465"/>
    </row>
    <row r="29" spans="2:18" ht="20.100000000000001" customHeight="1" x14ac:dyDescent="0.4">
      <c r="B29" s="487"/>
      <c r="C29" s="475" t="s">
        <v>234</v>
      </c>
      <c r="D29" s="476"/>
      <c r="E29" s="466" t="s">
        <v>267</v>
      </c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8"/>
    </row>
    <row r="30" spans="2:18" ht="20.100000000000001" customHeight="1" x14ac:dyDescent="0.4">
      <c r="B30" s="488"/>
      <c r="C30" s="477"/>
      <c r="D30" s="478"/>
      <c r="E30" s="469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1"/>
    </row>
    <row r="31" spans="2:18" ht="20.100000000000001" customHeight="1" x14ac:dyDescent="0.4">
      <c r="B31" s="488"/>
      <c r="C31" s="477"/>
      <c r="D31" s="478"/>
      <c r="E31" s="469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1"/>
    </row>
    <row r="32" spans="2:18" ht="20.100000000000001" customHeight="1" x14ac:dyDescent="0.4">
      <c r="B32" s="488"/>
      <c r="C32" s="477"/>
      <c r="D32" s="478"/>
      <c r="E32" s="469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1"/>
    </row>
    <row r="33" spans="2:18" ht="20.100000000000001" customHeight="1" x14ac:dyDescent="0.4">
      <c r="B33" s="488"/>
      <c r="C33" s="477"/>
      <c r="D33" s="478"/>
      <c r="E33" s="469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1"/>
    </row>
    <row r="34" spans="2:18" ht="20.100000000000001" customHeight="1" thickBot="1" x14ac:dyDescent="0.45">
      <c r="B34" s="429"/>
      <c r="C34" s="479"/>
      <c r="D34" s="480"/>
      <c r="E34" s="472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4"/>
    </row>
    <row r="35" spans="2:18" ht="20.100000000000001" customHeight="1" x14ac:dyDescent="0.4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7" t="s">
        <v>260</v>
      </c>
      <c r="Q35" s="21"/>
      <c r="R35" s="21"/>
    </row>
  </sheetData>
  <mergeCells count="128">
    <mergeCell ref="B1:L1"/>
    <mergeCell ref="M1:R1"/>
    <mergeCell ref="B2:D2"/>
    <mergeCell ref="E2:K2"/>
    <mergeCell ref="L2:R2"/>
    <mergeCell ref="B3:D3"/>
    <mergeCell ref="P6:R6"/>
    <mergeCell ref="C7:D7"/>
    <mergeCell ref="E7:K7"/>
    <mergeCell ref="L7:R7"/>
    <mergeCell ref="B5:B8"/>
    <mergeCell ref="C5:D5"/>
    <mergeCell ref="C6:D6"/>
    <mergeCell ref="E6:G6"/>
    <mergeCell ref="I6:K6"/>
    <mergeCell ref="L6:N6"/>
    <mergeCell ref="E3:K3"/>
    <mergeCell ref="L3:R3"/>
    <mergeCell ref="B4:D4"/>
    <mergeCell ref="E4:K4"/>
    <mergeCell ref="L4:R4"/>
    <mergeCell ref="L5:N5"/>
    <mergeCell ref="C8:D8"/>
    <mergeCell ref="E8:G8"/>
    <mergeCell ref="B9:B12"/>
    <mergeCell ref="C9:D9"/>
    <mergeCell ref="C10:D10"/>
    <mergeCell ref="E10:G10"/>
    <mergeCell ref="E14:G14"/>
    <mergeCell ref="C11:D11"/>
    <mergeCell ref="E11:K11"/>
    <mergeCell ref="C12:D12"/>
    <mergeCell ref="C28:D28"/>
    <mergeCell ref="E28:G28"/>
    <mergeCell ref="I28:K28"/>
    <mergeCell ref="E12:G12"/>
    <mergeCell ref="I12:K12"/>
    <mergeCell ref="B13:B16"/>
    <mergeCell ref="C13:D13"/>
    <mergeCell ref="C25:D25"/>
    <mergeCell ref="C26:D26"/>
    <mergeCell ref="E26:G26"/>
    <mergeCell ref="C27:D27"/>
    <mergeCell ref="C22:D22"/>
    <mergeCell ref="I24:K24"/>
    <mergeCell ref="I25:K25"/>
    <mergeCell ref="B17:B20"/>
    <mergeCell ref="C17:D17"/>
    <mergeCell ref="L28:N28"/>
    <mergeCell ref="P28:R28"/>
    <mergeCell ref="L22:N22"/>
    <mergeCell ref="P22:R22"/>
    <mergeCell ref="L23:R23"/>
    <mergeCell ref="L24:N24"/>
    <mergeCell ref="L9:N9"/>
    <mergeCell ref="P9:R9"/>
    <mergeCell ref="P21:R21"/>
    <mergeCell ref="L20:N20"/>
    <mergeCell ref="P24:R24"/>
    <mergeCell ref="P26:R26"/>
    <mergeCell ref="L27:R27"/>
    <mergeCell ref="L17:N17"/>
    <mergeCell ref="P17:R17"/>
    <mergeCell ref="L21:N21"/>
    <mergeCell ref="P20:R20"/>
    <mergeCell ref="E16:G16"/>
    <mergeCell ref="I16:K16"/>
    <mergeCell ref="L16:N16"/>
    <mergeCell ref="P16:R16"/>
    <mergeCell ref="E15:K15"/>
    <mergeCell ref="L15:R15"/>
    <mergeCell ref="C14:D14"/>
    <mergeCell ref="E19:K19"/>
    <mergeCell ref="E20:G20"/>
    <mergeCell ref="I20:K20"/>
    <mergeCell ref="C18:D18"/>
    <mergeCell ref="I18:K18"/>
    <mergeCell ref="E17:G17"/>
    <mergeCell ref="I17:K17"/>
    <mergeCell ref="E18:G18"/>
    <mergeCell ref="E9:G9"/>
    <mergeCell ref="I9:K9"/>
    <mergeCell ref="E27:K27"/>
    <mergeCell ref="B25:B28"/>
    <mergeCell ref="B21:B24"/>
    <mergeCell ref="C21:D21"/>
    <mergeCell ref="I26:K26"/>
    <mergeCell ref="E29:R34"/>
    <mergeCell ref="E22:G22"/>
    <mergeCell ref="I22:K22"/>
    <mergeCell ref="C23:D23"/>
    <mergeCell ref="E23:K23"/>
    <mergeCell ref="C24:D24"/>
    <mergeCell ref="E24:G24"/>
    <mergeCell ref="L26:N26"/>
    <mergeCell ref="L25:N25"/>
    <mergeCell ref="P25:R25"/>
    <mergeCell ref="C16:D16"/>
    <mergeCell ref="C15:D15"/>
    <mergeCell ref="C19:D19"/>
    <mergeCell ref="C20:D20"/>
    <mergeCell ref="L13:N13"/>
    <mergeCell ref="P13:R13"/>
    <mergeCell ref="E25:G25"/>
    <mergeCell ref="B29:B34"/>
    <mergeCell ref="C29:D34"/>
    <mergeCell ref="E5:G5"/>
    <mergeCell ref="I5:K5"/>
    <mergeCell ref="E13:G13"/>
    <mergeCell ref="I13:K13"/>
    <mergeCell ref="E21:G21"/>
    <mergeCell ref="I21:K21"/>
    <mergeCell ref="P5:R5"/>
    <mergeCell ref="L10:N10"/>
    <mergeCell ref="I10:K10"/>
    <mergeCell ref="I14:K14"/>
    <mergeCell ref="L14:N14"/>
    <mergeCell ref="P14:R14"/>
    <mergeCell ref="P10:R10"/>
    <mergeCell ref="L11:R11"/>
    <mergeCell ref="L12:N12"/>
    <mergeCell ref="P12:R12"/>
    <mergeCell ref="L18:N18"/>
    <mergeCell ref="P18:R18"/>
    <mergeCell ref="L19:R19"/>
    <mergeCell ref="I8:K8"/>
    <mergeCell ref="L8:N8"/>
    <mergeCell ref="P8:R8"/>
  </mergeCells>
  <phoneticPr fontId="12"/>
  <pageMargins left="0.19685039370078741" right="0.19685039370078741" top="0.59055118110236227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LF30"/>
  <sheetViews>
    <sheetView showGridLines="0" workbookViewId="0">
      <selection activeCell="L13" sqref="L13:N13"/>
    </sheetView>
  </sheetViews>
  <sheetFormatPr defaultColWidth="4.25" defaultRowHeight="18.75" x14ac:dyDescent="0.4"/>
  <cols>
    <col min="1" max="1" width="4.25" style="22"/>
    <col min="2" max="994" width="4.25" style="21"/>
    <col min="995" max="16384" width="4.25" style="22"/>
  </cols>
  <sheetData>
    <row r="1" spans="2:994" ht="20.100000000000001" customHeight="1" x14ac:dyDescent="0.4">
      <c r="B1" s="422" t="s">
        <v>268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 t="s">
        <v>269</v>
      </c>
      <c r="N1" s="423"/>
      <c r="O1" s="423"/>
      <c r="P1" s="423"/>
      <c r="Q1" s="423"/>
      <c r="R1" s="423"/>
      <c r="S1" s="24"/>
    </row>
    <row r="2" spans="2:994" ht="20.100000000000001" customHeight="1" x14ac:dyDescent="0.4">
      <c r="B2" s="423" t="s">
        <v>216</v>
      </c>
      <c r="C2" s="423"/>
      <c r="D2" s="423"/>
      <c r="E2" s="422" t="s">
        <v>270</v>
      </c>
      <c r="F2" s="422"/>
      <c r="G2" s="422"/>
      <c r="H2" s="422"/>
      <c r="I2" s="422"/>
      <c r="J2" s="422"/>
      <c r="K2" s="422"/>
      <c r="L2" s="424"/>
      <c r="M2" s="424"/>
      <c r="N2" s="424"/>
      <c r="O2" s="424"/>
      <c r="P2" s="424"/>
      <c r="Q2" s="424"/>
      <c r="R2" s="424"/>
      <c r="ALF2" s="22"/>
    </row>
    <row r="3" spans="2:994" ht="20.100000000000001" customHeight="1" thickBot="1" x14ac:dyDescent="0.45"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5"/>
      <c r="M3" s="425"/>
      <c r="N3" s="425"/>
      <c r="O3" s="425"/>
      <c r="P3" s="425"/>
      <c r="Q3" s="425"/>
      <c r="R3" s="425"/>
      <c r="ALF3" s="22"/>
    </row>
    <row r="4" spans="2:994" ht="20.100000000000001" customHeight="1" thickBot="1" x14ac:dyDescent="0.45">
      <c r="B4" s="426" t="s">
        <v>252</v>
      </c>
      <c r="C4" s="427"/>
      <c r="D4" s="427"/>
      <c r="E4" s="426" t="s">
        <v>219</v>
      </c>
      <c r="F4" s="427"/>
      <c r="G4" s="427"/>
      <c r="H4" s="427"/>
      <c r="I4" s="427"/>
      <c r="J4" s="427"/>
      <c r="K4" s="428"/>
      <c r="L4" s="426" t="s">
        <v>220</v>
      </c>
      <c r="M4" s="427"/>
      <c r="N4" s="427"/>
      <c r="O4" s="427"/>
      <c r="P4" s="427"/>
      <c r="Q4" s="427"/>
      <c r="R4" s="428"/>
      <c r="ALF4" s="22"/>
    </row>
    <row r="5" spans="2:994" ht="20.100000000000001" customHeight="1" thickBot="1" x14ac:dyDescent="0.45">
      <c r="B5" s="429">
        <v>1</v>
      </c>
      <c r="C5" s="431">
        <v>0.39583333333333331</v>
      </c>
      <c r="D5" s="432"/>
      <c r="E5" s="436" t="s">
        <v>22</v>
      </c>
      <c r="F5" s="437"/>
      <c r="G5" s="437"/>
      <c r="H5" s="52">
        <v>41</v>
      </c>
      <c r="I5" s="437" t="s">
        <v>39</v>
      </c>
      <c r="J5" s="437"/>
      <c r="K5" s="438"/>
      <c r="L5" s="433" t="s">
        <v>33</v>
      </c>
      <c r="M5" s="434"/>
      <c r="N5" s="434"/>
      <c r="O5" s="52">
        <v>42</v>
      </c>
      <c r="P5" s="434" t="s">
        <v>9</v>
      </c>
      <c r="Q5" s="434"/>
      <c r="R5" s="435"/>
      <c r="ALF5" s="22"/>
    </row>
    <row r="6" spans="2:994" ht="20.100000000000001" customHeight="1" thickBot="1" x14ac:dyDescent="0.45">
      <c r="B6" s="430"/>
      <c r="C6" s="439" t="s">
        <v>271</v>
      </c>
      <c r="D6" s="440"/>
      <c r="E6" s="441">
        <v>105</v>
      </c>
      <c r="F6" s="442"/>
      <c r="G6" s="442"/>
      <c r="H6" s="28"/>
      <c r="I6" s="442">
        <v>6</v>
      </c>
      <c r="J6" s="442"/>
      <c r="K6" s="443"/>
      <c r="L6" s="441">
        <v>84</v>
      </c>
      <c r="M6" s="442"/>
      <c r="N6" s="442"/>
      <c r="O6" s="28"/>
      <c r="P6" s="442">
        <v>6</v>
      </c>
      <c r="Q6" s="442"/>
      <c r="R6" s="443"/>
      <c r="ALF6" s="22"/>
    </row>
    <row r="7" spans="2:994" ht="20.100000000000001" customHeight="1" thickBot="1" x14ac:dyDescent="0.45">
      <c r="B7" s="430"/>
      <c r="C7" s="444" t="s">
        <v>224</v>
      </c>
      <c r="D7" s="445"/>
      <c r="E7" s="449" t="s">
        <v>264</v>
      </c>
      <c r="F7" s="450"/>
      <c r="G7" s="450"/>
      <c r="H7" s="450"/>
      <c r="I7" s="450"/>
      <c r="J7" s="450"/>
      <c r="K7" s="451"/>
      <c r="L7" s="446" t="s">
        <v>250</v>
      </c>
      <c r="M7" s="447"/>
      <c r="N7" s="447"/>
      <c r="O7" s="447"/>
      <c r="P7" s="447"/>
      <c r="Q7" s="447"/>
      <c r="R7" s="448"/>
      <c r="ALF7" s="22"/>
    </row>
    <row r="8" spans="2:994" ht="20.100000000000001" customHeight="1" thickBot="1" x14ac:dyDescent="0.45">
      <c r="B8" s="430"/>
      <c r="C8" s="452" t="s">
        <v>225</v>
      </c>
      <c r="D8" s="453"/>
      <c r="E8" s="481" t="s">
        <v>264</v>
      </c>
      <c r="F8" s="482"/>
      <c r="G8" s="482"/>
      <c r="H8" s="35"/>
      <c r="I8" s="343" t="s">
        <v>56</v>
      </c>
      <c r="J8" s="343"/>
      <c r="K8" s="483"/>
      <c r="L8" s="462" t="s">
        <v>250</v>
      </c>
      <c r="M8" s="463"/>
      <c r="N8" s="463"/>
      <c r="O8" s="25"/>
      <c r="P8" s="464" t="s">
        <v>79</v>
      </c>
      <c r="Q8" s="464"/>
      <c r="R8" s="465"/>
      <c r="ALF8" s="22"/>
    </row>
    <row r="9" spans="2:994" ht="20.100000000000001" customHeight="1" thickBot="1" x14ac:dyDescent="0.45">
      <c r="B9" s="430">
        <v>2</v>
      </c>
      <c r="C9" s="431">
        <v>0.44444444444444442</v>
      </c>
      <c r="D9" s="432"/>
      <c r="E9" s="436" t="s">
        <v>42</v>
      </c>
      <c r="F9" s="437"/>
      <c r="G9" s="437"/>
      <c r="H9" s="52">
        <v>43</v>
      </c>
      <c r="I9" s="437" t="s">
        <v>17</v>
      </c>
      <c r="J9" s="437"/>
      <c r="K9" s="438"/>
      <c r="L9" s="433" t="s">
        <v>57</v>
      </c>
      <c r="M9" s="434"/>
      <c r="N9" s="434"/>
      <c r="O9" s="52">
        <v>44</v>
      </c>
      <c r="P9" s="434" t="s">
        <v>22</v>
      </c>
      <c r="Q9" s="434"/>
      <c r="R9" s="435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</row>
    <row r="10" spans="2:994" ht="20.100000000000001" customHeight="1" thickBot="1" x14ac:dyDescent="0.45">
      <c r="B10" s="430"/>
      <c r="C10" s="439" t="s">
        <v>223</v>
      </c>
      <c r="D10" s="440"/>
      <c r="E10" s="441">
        <v>28</v>
      </c>
      <c r="F10" s="442"/>
      <c r="G10" s="442"/>
      <c r="H10" s="28"/>
      <c r="I10" s="442">
        <v>49</v>
      </c>
      <c r="J10" s="442"/>
      <c r="K10" s="443"/>
      <c r="L10" s="441">
        <v>14</v>
      </c>
      <c r="M10" s="442"/>
      <c r="N10" s="442"/>
      <c r="O10" s="28"/>
      <c r="P10" s="442">
        <v>37</v>
      </c>
      <c r="Q10" s="442"/>
      <c r="R10" s="443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</row>
    <row r="11" spans="2:994" ht="20.100000000000001" customHeight="1" thickBot="1" x14ac:dyDescent="0.45">
      <c r="B11" s="430"/>
      <c r="C11" s="444" t="s">
        <v>224</v>
      </c>
      <c r="D11" s="445"/>
      <c r="E11" s="446" t="s">
        <v>241</v>
      </c>
      <c r="F11" s="447"/>
      <c r="G11" s="447"/>
      <c r="H11" s="447"/>
      <c r="I11" s="447"/>
      <c r="J11" s="447"/>
      <c r="K11" s="448"/>
      <c r="L11" s="446" t="s">
        <v>228</v>
      </c>
      <c r="M11" s="447"/>
      <c r="N11" s="447"/>
      <c r="O11" s="447"/>
      <c r="P11" s="447"/>
      <c r="Q11" s="447"/>
      <c r="R11" s="448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</row>
    <row r="12" spans="2:994" ht="20.100000000000001" customHeight="1" thickBot="1" x14ac:dyDescent="0.45">
      <c r="B12" s="430"/>
      <c r="C12" s="452" t="s">
        <v>225</v>
      </c>
      <c r="D12" s="453"/>
      <c r="E12" s="462" t="s">
        <v>241</v>
      </c>
      <c r="F12" s="463"/>
      <c r="G12" s="463"/>
      <c r="H12" s="25"/>
      <c r="I12" s="343" t="str">
        <f>E5</f>
        <v>フジ</v>
      </c>
      <c r="J12" s="343"/>
      <c r="K12" s="483"/>
      <c r="L12" s="462" t="s">
        <v>228</v>
      </c>
      <c r="M12" s="463"/>
      <c r="N12" s="463"/>
      <c r="O12" s="25"/>
      <c r="P12" s="464" t="s">
        <v>272</v>
      </c>
      <c r="Q12" s="464"/>
      <c r="R12" s="465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</row>
    <row r="13" spans="2:994" ht="20.100000000000001" customHeight="1" thickBot="1" x14ac:dyDescent="0.45">
      <c r="B13" s="430">
        <v>3</v>
      </c>
      <c r="C13" s="431">
        <v>0.49305555555555558</v>
      </c>
      <c r="D13" s="432"/>
      <c r="E13" s="436" t="s">
        <v>14</v>
      </c>
      <c r="F13" s="437"/>
      <c r="G13" s="437"/>
      <c r="H13" s="52">
        <v>45</v>
      </c>
      <c r="I13" s="437" t="s">
        <v>22</v>
      </c>
      <c r="J13" s="437"/>
      <c r="K13" s="438"/>
      <c r="L13" s="433" t="s">
        <v>8</v>
      </c>
      <c r="M13" s="434"/>
      <c r="N13" s="434"/>
      <c r="O13" s="52">
        <v>46</v>
      </c>
      <c r="P13" s="434" t="s">
        <v>33</v>
      </c>
      <c r="Q13" s="434"/>
      <c r="R13" s="435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</row>
    <row r="14" spans="2:994" ht="20.100000000000001" customHeight="1" thickBot="1" x14ac:dyDescent="0.45">
      <c r="B14" s="430"/>
      <c r="C14" s="439" t="s">
        <v>223</v>
      </c>
      <c r="D14" s="440"/>
      <c r="E14" s="441">
        <v>24</v>
      </c>
      <c r="F14" s="442"/>
      <c r="G14" s="442"/>
      <c r="H14" s="28"/>
      <c r="I14" s="442">
        <v>49</v>
      </c>
      <c r="J14" s="442"/>
      <c r="K14" s="443"/>
      <c r="L14" s="441">
        <v>29</v>
      </c>
      <c r="M14" s="442"/>
      <c r="N14" s="442"/>
      <c r="O14" s="28"/>
      <c r="P14" s="442">
        <v>54</v>
      </c>
      <c r="Q14" s="442"/>
      <c r="R14" s="443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</row>
    <row r="15" spans="2:994" ht="20.100000000000001" customHeight="1" thickBot="1" x14ac:dyDescent="0.45">
      <c r="B15" s="430"/>
      <c r="C15" s="444" t="s">
        <v>224</v>
      </c>
      <c r="D15" s="445"/>
      <c r="E15" s="449" t="s">
        <v>56</v>
      </c>
      <c r="F15" s="450"/>
      <c r="G15" s="450"/>
      <c r="H15" s="450"/>
      <c r="I15" s="450"/>
      <c r="J15" s="450"/>
      <c r="K15" s="451"/>
      <c r="L15" s="449" t="s">
        <v>28</v>
      </c>
      <c r="M15" s="450"/>
      <c r="N15" s="450"/>
      <c r="O15" s="450"/>
      <c r="P15" s="450"/>
      <c r="Q15" s="450"/>
      <c r="R15" s="451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</row>
    <row r="16" spans="2:994" ht="20.100000000000001" customHeight="1" thickBot="1" x14ac:dyDescent="0.45">
      <c r="B16" s="430"/>
      <c r="C16" s="452" t="s">
        <v>225</v>
      </c>
      <c r="D16" s="453"/>
      <c r="E16" s="481" t="s">
        <v>39</v>
      </c>
      <c r="F16" s="482"/>
      <c r="G16" s="482"/>
      <c r="H16" s="35"/>
      <c r="I16" s="464" t="s">
        <v>273</v>
      </c>
      <c r="J16" s="464"/>
      <c r="K16" s="465"/>
      <c r="L16" s="481" t="s">
        <v>28</v>
      </c>
      <c r="M16" s="482"/>
      <c r="N16" s="482"/>
      <c r="O16" s="35"/>
      <c r="P16" s="464" t="s">
        <v>79</v>
      </c>
      <c r="Q16" s="464"/>
      <c r="R16" s="465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</row>
    <row r="17" spans="2:994" ht="20.100000000000001" customHeight="1" thickBot="1" x14ac:dyDescent="0.45">
      <c r="B17" s="430">
        <v>4</v>
      </c>
      <c r="C17" s="431">
        <v>0.54166666666666663</v>
      </c>
      <c r="D17" s="432"/>
      <c r="E17" s="433" t="s">
        <v>12</v>
      </c>
      <c r="F17" s="434"/>
      <c r="G17" s="434"/>
      <c r="H17" s="52">
        <v>47</v>
      </c>
      <c r="I17" s="434" t="s">
        <v>57</v>
      </c>
      <c r="J17" s="434"/>
      <c r="K17" s="435"/>
      <c r="L17" s="433" t="s">
        <v>79</v>
      </c>
      <c r="M17" s="434"/>
      <c r="N17" s="434"/>
      <c r="O17" s="52">
        <v>48</v>
      </c>
      <c r="P17" s="434" t="s">
        <v>30</v>
      </c>
      <c r="Q17" s="434"/>
      <c r="R17" s="435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</row>
    <row r="18" spans="2:994" ht="20.100000000000001" customHeight="1" thickBot="1" x14ac:dyDescent="0.45">
      <c r="B18" s="430"/>
      <c r="C18" s="439" t="s">
        <v>223</v>
      </c>
      <c r="D18" s="440"/>
      <c r="E18" s="441">
        <v>31</v>
      </c>
      <c r="F18" s="442"/>
      <c r="G18" s="442"/>
      <c r="H18" s="28"/>
      <c r="I18" s="442">
        <v>22</v>
      </c>
      <c r="J18" s="442"/>
      <c r="K18" s="443"/>
      <c r="L18" s="441">
        <v>60</v>
      </c>
      <c r="M18" s="442"/>
      <c r="N18" s="442"/>
      <c r="O18" s="28"/>
      <c r="P18" s="442">
        <v>15</v>
      </c>
      <c r="Q18" s="442"/>
      <c r="R18" s="443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</row>
    <row r="19" spans="2:994" ht="20.100000000000001" customHeight="1" thickBot="1" x14ac:dyDescent="0.45">
      <c r="B19" s="430"/>
      <c r="C19" s="444" t="s">
        <v>224</v>
      </c>
      <c r="D19" s="445"/>
      <c r="E19" s="446" t="s">
        <v>254</v>
      </c>
      <c r="F19" s="447"/>
      <c r="G19" s="447"/>
      <c r="H19" s="447"/>
      <c r="I19" s="447"/>
      <c r="J19" s="447"/>
      <c r="K19" s="448"/>
      <c r="L19" s="446" t="s">
        <v>56</v>
      </c>
      <c r="M19" s="447"/>
      <c r="N19" s="447"/>
      <c r="O19" s="447"/>
      <c r="P19" s="447"/>
      <c r="Q19" s="447"/>
      <c r="R19" s="448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</row>
    <row r="20" spans="2:994" ht="20.100000000000001" customHeight="1" thickBot="1" x14ac:dyDescent="0.45">
      <c r="B20" s="430"/>
      <c r="C20" s="452" t="s">
        <v>225</v>
      </c>
      <c r="D20" s="453"/>
      <c r="E20" s="462" t="s">
        <v>254</v>
      </c>
      <c r="F20" s="463"/>
      <c r="G20" s="463"/>
      <c r="H20" s="25"/>
      <c r="I20" s="464" t="s">
        <v>272</v>
      </c>
      <c r="J20" s="464"/>
      <c r="K20" s="465"/>
      <c r="L20" s="462" t="s">
        <v>56</v>
      </c>
      <c r="M20" s="463"/>
      <c r="N20" s="463"/>
      <c r="O20" s="25"/>
      <c r="P20" s="464" t="s">
        <v>250</v>
      </c>
      <c r="Q20" s="464"/>
      <c r="R20" s="465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  <c r="ALA20" s="22"/>
      <c r="ALB20" s="22"/>
      <c r="ALC20" s="22"/>
      <c r="ALD20" s="22"/>
      <c r="ALE20" s="22"/>
      <c r="ALF20" s="22"/>
    </row>
    <row r="21" spans="2:994" ht="20.100000000000001" customHeight="1" thickBot="1" x14ac:dyDescent="0.45">
      <c r="B21" s="430">
        <v>5</v>
      </c>
      <c r="C21" s="431">
        <v>0.59027777777777779</v>
      </c>
      <c r="D21" s="432"/>
      <c r="E21" s="436" t="s">
        <v>39</v>
      </c>
      <c r="F21" s="437"/>
      <c r="G21" s="437"/>
      <c r="H21" s="52">
        <v>49</v>
      </c>
      <c r="I21" s="437" t="s">
        <v>14</v>
      </c>
      <c r="J21" s="437"/>
      <c r="K21" s="438"/>
      <c r="L21" s="433" t="s">
        <v>9</v>
      </c>
      <c r="M21" s="434"/>
      <c r="N21" s="434"/>
      <c r="O21" s="52">
        <v>50</v>
      </c>
      <c r="P21" s="434" t="s">
        <v>8</v>
      </c>
      <c r="Q21" s="434"/>
      <c r="R21" s="435"/>
      <c r="AKQ21" s="22"/>
      <c r="AKR21" s="22"/>
      <c r="AKS21" s="22"/>
      <c r="AKT21" s="22"/>
      <c r="AKU21" s="22"/>
      <c r="AKV21" s="22"/>
      <c r="AKW21" s="22"/>
      <c r="AKX21" s="22"/>
      <c r="AKY21" s="22"/>
      <c r="AKZ21" s="22"/>
      <c r="ALA21" s="22"/>
      <c r="ALB21" s="22"/>
      <c r="ALC21" s="22"/>
      <c r="ALD21" s="22"/>
      <c r="ALE21" s="22"/>
      <c r="ALF21" s="22"/>
    </row>
    <row r="22" spans="2:994" ht="20.100000000000001" customHeight="1" thickBot="1" x14ac:dyDescent="0.45">
      <c r="B22" s="430"/>
      <c r="C22" s="439" t="s">
        <v>223</v>
      </c>
      <c r="D22" s="440"/>
      <c r="E22" s="441">
        <v>5</v>
      </c>
      <c r="F22" s="442"/>
      <c r="G22" s="442"/>
      <c r="H22" s="28"/>
      <c r="I22" s="442">
        <v>64</v>
      </c>
      <c r="J22" s="442"/>
      <c r="K22" s="443"/>
      <c r="L22" s="441">
        <v>15</v>
      </c>
      <c r="M22" s="442"/>
      <c r="N22" s="442"/>
      <c r="O22" s="28"/>
      <c r="P22" s="442">
        <v>47</v>
      </c>
      <c r="Q22" s="442"/>
      <c r="R22" s="443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  <c r="ALC22" s="22"/>
      <c r="ALD22" s="22"/>
      <c r="ALE22" s="22"/>
      <c r="ALF22" s="22"/>
    </row>
    <row r="23" spans="2:994" ht="20.100000000000001" customHeight="1" thickBot="1" x14ac:dyDescent="0.45">
      <c r="B23" s="430"/>
      <c r="C23" s="444" t="s">
        <v>224</v>
      </c>
      <c r="D23" s="445"/>
      <c r="E23" s="449" t="s">
        <v>254</v>
      </c>
      <c r="F23" s="450"/>
      <c r="G23" s="450"/>
      <c r="H23" s="450"/>
      <c r="I23" s="450"/>
      <c r="J23" s="450"/>
      <c r="K23" s="451"/>
      <c r="L23" s="446" t="str">
        <f>P17</f>
        <v>フープス</v>
      </c>
      <c r="M23" s="447"/>
      <c r="N23" s="447"/>
      <c r="O23" s="447"/>
      <c r="P23" s="447"/>
      <c r="Q23" s="447"/>
      <c r="R23" s="448"/>
      <c r="AKQ23" s="22"/>
      <c r="AKR23" s="22"/>
      <c r="AKS23" s="22"/>
      <c r="AKT23" s="22"/>
      <c r="AKU23" s="22"/>
      <c r="AKV23" s="22"/>
      <c r="AKW23" s="22"/>
      <c r="AKX23" s="22"/>
      <c r="AKY23" s="22"/>
      <c r="AKZ23" s="22"/>
      <c r="ALA23" s="22"/>
      <c r="ALB23" s="22"/>
      <c r="ALC23" s="22"/>
      <c r="ALD23" s="22"/>
      <c r="ALE23" s="22"/>
      <c r="ALF23" s="22"/>
    </row>
    <row r="24" spans="2:994" ht="20.100000000000001" customHeight="1" thickBot="1" x14ac:dyDescent="0.45">
      <c r="B24" s="430"/>
      <c r="C24" s="452" t="s">
        <v>225</v>
      </c>
      <c r="D24" s="453"/>
      <c r="E24" s="481" t="s">
        <v>254</v>
      </c>
      <c r="F24" s="482"/>
      <c r="G24" s="482"/>
      <c r="H24" s="25"/>
      <c r="I24" s="464" t="s">
        <v>253</v>
      </c>
      <c r="J24" s="464"/>
      <c r="K24" s="465"/>
      <c r="L24" s="462" t="str">
        <f>P17</f>
        <v>フープス</v>
      </c>
      <c r="M24" s="463"/>
      <c r="N24" s="463"/>
      <c r="O24" s="25"/>
      <c r="P24" s="464" t="s">
        <v>241</v>
      </c>
      <c r="Q24" s="464"/>
      <c r="R24" s="465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</row>
    <row r="25" spans="2:994" ht="20.100000000000001" customHeight="1" thickBot="1" x14ac:dyDescent="0.45">
      <c r="B25" s="430">
        <v>6</v>
      </c>
      <c r="C25" s="431">
        <v>0.63888888888888895</v>
      </c>
      <c r="D25" s="432"/>
      <c r="E25" s="433" t="s">
        <v>35</v>
      </c>
      <c r="F25" s="434"/>
      <c r="G25" s="434"/>
      <c r="H25" s="52">
        <v>51</v>
      </c>
      <c r="I25" s="434" t="s">
        <v>79</v>
      </c>
      <c r="J25" s="434"/>
      <c r="K25" s="435"/>
      <c r="L25" s="433" t="s">
        <v>17</v>
      </c>
      <c r="M25" s="434"/>
      <c r="N25" s="434"/>
      <c r="O25" s="52">
        <v>52</v>
      </c>
      <c r="P25" s="434" t="s">
        <v>12</v>
      </c>
      <c r="Q25" s="434"/>
      <c r="R25" s="435"/>
      <c r="AKQ25" s="22"/>
      <c r="AKR25" s="22"/>
      <c r="AKS25" s="22"/>
      <c r="AKT25" s="22"/>
      <c r="AKU25" s="22"/>
      <c r="AKV25" s="22"/>
      <c r="AKW25" s="22"/>
      <c r="AKX25" s="22"/>
      <c r="AKY25" s="22"/>
      <c r="AKZ25" s="22"/>
      <c r="ALA25" s="22"/>
      <c r="ALB25" s="22"/>
      <c r="ALC25" s="22"/>
      <c r="ALD25" s="22"/>
      <c r="ALE25" s="22"/>
      <c r="ALF25" s="22"/>
    </row>
    <row r="26" spans="2:994" ht="20.100000000000001" customHeight="1" thickBot="1" x14ac:dyDescent="0.45">
      <c r="B26" s="430"/>
      <c r="C26" s="439" t="s">
        <v>223</v>
      </c>
      <c r="D26" s="440"/>
      <c r="E26" s="441">
        <v>31</v>
      </c>
      <c r="F26" s="442"/>
      <c r="G26" s="442"/>
      <c r="H26" s="28"/>
      <c r="I26" s="442">
        <v>51</v>
      </c>
      <c r="J26" s="442"/>
      <c r="K26" s="443"/>
      <c r="L26" s="441">
        <v>23</v>
      </c>
      <c r="M26" s="442"/>
      <c r="N26" s="442"/>
      <c r="O26" s="28"/>
      <c r="P26" s="442">
        <v>27</v>
      </c>
      <c r="Q26" s="442"/>
      <c r="R26" s="443"/>
      <c r="AKQ26" s="22"/>
      <c r="AKR26" s="22"/>
      <c r="AKS26" s="22"/>
      <c r="AKT26" s="22"/>
      <c r="AKU26" s="22"/>
      <c r="AKV26" s="22"/>
      <c r="AKW26" s="22"/>
      <c r="AKX26" s="22"/>
      <c r="AKY26" s="22"/>
      <c r="AKZ26" s="22"/>
      <c r="ALA26" s="22"/>
      <c r="ALB26" s="22"/>
      <c r="ALC26" s="22"/>
      <c r="ALD26" s="22"/>
      <c r="ALE26" s="22"/>
      <c r="ALF26" s="22"/>
    </row>
    <row r="27" spans="2:994" ht="20.100000000000001" customHeight="1" thickBot="1" x14ac:dyDescent="0.45">
      <c r="B27" s="430"/>
      <c r="C27" s="444" t="s">
        <v>224</v>
      </c>
      <c r="D27" s="445"/>
      <c r="E27" s="449" t="s">
        <v>39</v>
      </c>
      <c r="F27" s="450"/>
      <c r="G27" s="450"/>
      <c r="H27" s="450"/>
      <c r="I27" s="450"/>
      <c r="J27" s="450"/>
      <c r="K27" s="451"/>
      <c r="L27" s="446" t="s">
        <v>273</v>
      </c>
      <c r="M27" s="447"/>
      <c r="N27" s="447"/>
      <c r="O27" s="447"/>
      <c r="P27" s="447"/>
      <c r="Q27" s="447"/>
      <c r="R27" s="448"/>
      <c r="AKQ27" s="22"/>
      <c r="AKR27" s="22"/>
      <c r="AKS27" s="22"/>
      <c r="AKT27" s="22"/>
      <c r="AKU27" s="22"/>
      <c r="AKV27" s="22"/>
      <c r="AKW27" s="22"/>
      <c r="AKX27" s="22"/>
      <c r="AKY27" s="22"/>
      <c r="AKZ27" s="22"/>
      <c r="ALA27" s="22"/>
      <c r="ALB27" s="22"/>
      <c r="ALC27" s="22"/>
      <c r="ALD27" s="22"/>
      <c r="ALE27" s="22"/>
      <c r="ALF27" s="22"/>
    </row>
    <row r="28" spans="2:994" ht="20.100000000000001" customHeight="1" thickBot="1" x14ac:dyDescent="0.45">
      <c r="B28" s="430"/>
      <c r="C28" s="452" t="s">
        <v>225</v>
      </c>
      <c r="D28" s="453"/>
      <c r="E28" s="481" t="s">
        <v>39</v>
      </c>
      <c r="F28" s="482"/>
      <c r="G28" s="482"/>
      <c r="H28" s="35"/>
      <c r="I28" s="343" t="s">
        <v>264</v>
      </c>
      <c r="J28" s="343"/>
      <c r="K28" s="483"/>
      <c r="L28" s="462" t="s">
        <v>273</v>
      </c>
      <c r="M28" s="463"/>
      <c r="N28" s="463"/>
      <c r="O28" s="25"/>
      <c r="P28" s="464" t="s">
        <v>228</v>
      </c>
      <c r="Q28" s="464"/>
      <c r="R28" s="465"/>
      <c r="AKQ28" s="22"/>
      <c r="AKR28" s="22"/>
      <c r="AKS28" s="22"/>
      <c r="AKT28" s="22"/>
      <c r="AKU28" s="22"/>
      <c r="AKV28" s="22"/>
      <c r="AKW28" s="22"/>
      <c r="AKX28" s="22"/>
      <c r="AKY28" s="22"/>
      <c r="AKZ28" s="22"/>
      <c r="ALA28" s="22"/>
      <c r="ALB28" s="22"/>
      <c r="ALC28" s="22"/>
      <c r="ALD28" s="22"/>
      <c r="ALE28" s="22"/>
      <c r="ALF28" s="22"/>
    </row>
    <row r="29" spans="2:994" ht="20.100000000000001" customHeight="1" x14ac:dyDescent="0.4">
      <c r="E29" s="55"/>
      <c r="F29" s="55"/>
      <c r="G29" s="55"/>
      <c r="H29" s="55"/>
      <c r="I29" s="55"/>
      <c r="J29" s="55"/>
      <c r="K29" s="55"/>
      <c r="O29" s="26"/>
      <c r="P29" s="27" t="s">
        <v>260</v>
      </c>
      <c r="Q29" s="26"/>
      <c r="R29" s="26"/>
      <c r="AKQ29" s="22"/>
      <c r="AKR29" s="22"/>
      <c r="AKS29" s="22"/>
      <c r="AKT29" s="22"/>
      <c r="AKU29" s="22"/>
      <c r="AKV29" s="22"/>
      <c r="AKW29" s="22"/>
      <c r="AKX29" s="22"/>
      <c r="AKY29" s="22"/>
      <c r="AKZ29" s="22"/>
      <c r="ALA29" s="22"/>
      <c r="ALB29" s="22"/>
      <c r="ALC29" s="22"/>
      <c r="ALD29" s="22"/>
      <c r="ALE29" s="22"/>
      <c r="ALF29" s="22"/>
    </row>
    <row r="30" spans="2:994" ht="20.100000000000001" customHeight="1" x14ac:dyDescent="0.4"/>
  </sheetData>
  <mergeCells count="125">
    <mergeCell ref="E21:G21"/>
    <mergeCell ref="I21:K21"/>
    <mergeCell ref="M1:R1"/>
    <mergeCell ref="B1:L1"/>
    <mergeCell ref="B25:B28"/>
    <mergeCell ref="I20:K20"/>
    <mergeCell ref="B21:B24"/>
    <mergeCell ref="C21:D21"/>
    <mergeCell ref="C22:D22"/>
    <mergeCell ref="C23:D23"/>
    <mergeCell ref="E23:K23"/>
    <mergeCell ref="L23:R23"/>
    <mergeCell ref="E22:G22"/>
    <mergeCell ref="I22:K22"/>
    <mergeCell ref="L22:N22"/>
    <mergeCell ref="P22:R22"/>
    <mergeCell ref="B17:B20"/>
    <mergeCell ref="C17:D17"/>
    <mergeCell ref="C28:D28"/>
    <mergeCell ref="E28:G28"/>
    <mergeCell ref="I28:K28"/>
    <mergeCell ref="L28:N28"/>
    <mergeCell ref="P28:R28"/>
    <mergeCell ref="E24:G24"/>
    <mergeCell ref="P24:R24"/>
    <mergeCell ref="C25:D25"/>
    <mergeCell ref="C26:D26"/>
    <mergeCell ref="C27:D27"/>
    <mergeCell ref="E27:K27"/>
    <mergeCell ref="L27:R27"/>
    <mergeCell ref="C24:D24"/>
    <mergeCell ref="E26:G26"/>
    <mergeCell ref="I26:K26"/>
    <mergeCell ref="L26:N26"/>
    <mergeCell ref="P26:R26"/>
    <mergeCell ref="L25:N25"/>
    <mergeCell ref="P25:R25"/>
    <mergeCell ref="E25:G25"/>
    <mergeCell ref="I25:K25"/>
    <mergeCell ref="I24:K24"/>
    <mergeCell ref="L24:N24"/>
    <mergeCell ref="B13:B16"/>
    <mergeCell ref="C13:D13"/>
    <mergeCell ref="E13:G13"/>
    <mergeCell ref="I13:K13"/>
    <mergeCell ref="C14:D14"/>
    <mergeCell ref="C15:D15"/>
    <mergeCell ref="E15:K15"/>
    <mergeCell ref="L15:R15"/>
    <mergeCell ref="C16:D16"/>
    <mergeCell ref="I16:K16"/>
    <mergeCell ref="L16:N16"/>
    <mergeCell ref="P16:R16"/>
    <mergeCell ref="C10:D10"/>
    <mergeCell ref="C11:D11"/>
    <mergeCell ref="E11:K11"/>
    <mergeCell ref="L11:R11"/>
    <mergeCell ref="C12:D12"/>
    <mergeCell ref="E12:G12"/>
    <mergeCell ref="I12:K12"/>
    <mergeCell ref="L12:N12"/>
    <mergeCell ref="P12:R12"/>
    <mergeCell ref="L17:N17"/>
    <mergeCell ref="P17:R17"/>
    <mergeCell ref="I17:K17"/>
    <mergeCell ref="E17:G17"/>
    <mergeCell ref="C18:D18"/>
    <mergeCell ref="C19:D19"/>
    <mergeCell ref="E19:K19"/>
    <mergeCell ref="L19:R19"/>
    <mergeCell ref="C20:D20"/>
    <mergeCell ref="E20:G20"/>
    <mergeCell ref="L20:N20"/>
    <mergeCell ref="E18:G18"/>
    <mergeCell ref="I18:K18"/>
    <mergeCell ref="L18:N18"/>
    <mergeCell ref="P18:R18"/>
    <mergeCell ref="B2:D2"/>
    <mergeCell ref="E2:K2"/>
    <mergeCell ref="L2:R2"/>
    <mergeCell ref="B3:D3"/>
    <mergeCell ref="E3:K3"/>
    <mergeCell ref="L3:R3"/>
    <mergeCell ref="B4:D4"/>
    <mergeCell ref="E4:K4"/>
    <mergeCell ref="E16:G16"/>
    <mergeCell ref="L4:R4"/>
    <mergeCell ref="B5:B8"/>
    <mergeCell ref="C5:D5"/>
    <mergeCell ref="E5:G5"/>
    <mergeCell ref="I5:K5"/>
    <mergeCell ref="C6:D6"/>
    <mergeCell ref="C7:D7"/>
    <mergeCell ref="E7:K7"/>
    <mergeCell ref="L7:R7"/>
    <mergeCell ref="C8:D8"/>
    <mergeCell ref="E8:G8"/>
    <mergeCell ref="I8:K8"/>
    <mergeCell ref="L8:N8"/>
    <mergeCell ref="B9:B12"/>
    <mergeCell ref="C9:D9"/>
    <mergeCell ref="L5:N5"/>
    <mergeCell ref="P5:R5"/>
    <mergeCell ref="L13:N13"/>
    <mergeCell ref="P13:R13"/>
    <mergeCell ref="P21:R21"/>
    <mergeCell ref="L21:N21"/>
    <mergeCell ref="E6:G6"/>
    <mergeCell ref="I6:K6"/>
    <mergeCell ref="L6:N6"/>
    <mergeCell ref="P6:R6"/>
    <mergeCell ref="E10:G10"/>
    <mergeCell ref="I10:K10"/>
    <mergeCell ref="L10:N10"/>
    <mergeCell ref="P10:R10"/>
    <mergeCell ref="E14:G14"/>
    <mergeCell ref="I14:K14"/>
    <mergeCell ref="L14:N14"/>
    <mergeCell ref="P14:R14"/>
    <mergeCell ref="P8:R8"/>
    <mergeCell ref="E9:G9"/>
    <mergeCell ref="I9:K9"/>
    <mergeCell ref="L9:N9"/>
    <mergeCell ref="P9:R9"/>
    <mergeCell ref="P20:R20"/>
  </mergeCells>
  <phoneticPr fontId="12"/>
  <pageMargins left="0.19685039370078741" right="0.19685039370078741" top="0.59055118110236227" bottom="0.19685039370078741" header="0.31496062992125984" footer="0.31496062992125984"/>
  <pageSetup paperSize="9" fitToWidth="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</vt:i4>
      </vt:variant>
    </vt:vector>
  </HeadingPairs>
  <TitlesOfParts>
    <vt:vector size="22" baseType="lpstr">
      <vt:lpstr>尾張地区前期リーグ</vt:lpstr>
      <vt:lpstr>男子</vt:lpstr>
      <vt:lpstr>女子</vt:lpstr>
      <vt:lpstr>7月16日 守山</vt:lpstr>
      <vt:lpstr>6月10日 名市体</vt:lpstr>
      <vt:lpstr>6月10日 日進</vt:lpstr>
      <vt:lpstr>6月17日 落合</vt:lpstr>
      <vt:lpstr>6月17日 美浜</vt:lpstr>
      <vt:lpstr>6月18日 落合</vt:lpstr>
      <vt:lpstr>6月18日 名市体</vt:lpstr>
      <vt:lpstr>6月24日 緑</vt:lpstr>
      <vt:lpstr>6月24日 日進</vt:lpstr>
      <vt:lpstr>6月25日 緑</vt:lpstr>
      <vt:lpstr>7月1日 北</vt:lpstr>
      <vt:lpstr>7月1日 美浜</vt:lpstr>
      <vt:lpstr>7月2日 昭和</vt:lpstr>
      <vt:lpstr>7月8日 昭和</vt:lpstr>
      <vt:lpstr>7月8日 美浜</vt:lpstr>
      <vt:lpstr>7月9日 昭和</vt:lpstr>
      <vt:lpstr>7月15日 昭和</vt:lpstr>
      <vt:lpstr>'7月8日 昭和'!Print_Area</vt:lpstr>
      <vt:lpstr>男子!Print_Area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日比秀一</dc:creator>
  <cp:keywords/>
  <dc:description/>
  <cp:lastModifiedBy>user</cp:lastModifiedBy>
  <cp:revision/>
  <cp:lastPrinted>2023-06-25T10:56:05Z</cp:lastPrinted>
  <dcterms:created xsi:type="dcterms:W3CDTF">2021-09-18T16:05:00Z</dcterms:created>
  <dcterms:modified xsi:type="dcterms:W3CDTF">2023-07-16T14:14:18Z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