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0081CC4-7275-4379-9AD7-9D1405CE0372}" xr6:coauthVersionLast="47" xr6:coauthVersionMax="47" xr10:uidLastSave="{00000000-0000-0000-0000-000000000000}"/>
  <bookViews>
    <workbookView xWindow="-120" yWindow="-120" windowWidth="29040" windowHeight="16440" tabRatio="935" activeTab="3" xr2:uid="{00000000-000D-0000-FFFF-FFFF00000000}"/>
  </bookViews>
  <sheets>
    <sheet name="尾張地区後期リーグ" sheetId="1" r:id="rId1"/>
    <sheet name="男子" sheetId="2" r:id="rId2"/>
    <sheet name="女子" sheetId="3" r:id="rId3"/>
    <sheet name="11月23日守山" sheetId="17" r:id="rId4"/>
    <sheet name="9月30日昭和" sheetId="4" r:id="rId5"/>
    <sheet name="10月1日北" sheetId="5" r:id="rId6"/>
    <sheet name="10月8日緑" sheetId="6" r:id="rId7"/>
    <sheet name="10月9日昭和" sheetId="7" r:id="rId8"/>
    <sheet name="10月9日日進" sheetId="8" r:id="rId9"/>
    <sheet name="10月21日名市体" sheetId="9" r:id="rId10"/>
    <sheet name="10月22日緑" sheetId="10" r:id="rId11"/>
    <sheet name="10月28日昭和 " sheetId="11" r:id="rId12"/>
    <sheet name="10月29日天白" sheetId="12" r:id="rId13"/>
    <sheet name="11月4日昭和" sheetId="13" r:id="rId14"/>
    <sheet name="11月4日春日井" sheetId="14" r:id="rId15"/>
    <sheet name="11月5日日進" sheetId="15" r:id="rId16"/>
    <sheet name="11月11日昭和 " sheetId="16" r:id="rId17"/>
  </sheets>
  <definedNames>
    <definedName name="_xlnm.Print_Area" localSheetId="2">女子!$A$1:$AG$139</definedName>
    <definedName name="_xlnm.Print_Area" localSheetId="1">男子!$A$1:$AG$150</definedName>
  </definedNames>
  <calcPr calcId="191029" calcMode="manual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32" i="3" l="1"/>
  <c r="Z32" i="3"/>
  <c r="AD32" i="3" s="1"/>
  <c r="AB28" i="3"/>
  <c r="Z28" i="3"/>
  <c r="AD28" i="3" s="1"/>
  <c r="AB26" i="3"/>
  <c r="Z26" i="3"/>
  <c r="AD26" i="3" s="1"/>
  <c r="Z12" i="2"/>
  <c r="AD12" i="2" s="1"/>
  <c r="AB16" i="2"/>
  <c r="Z16" i="2"/>
  <c r="AD16" i="2" s="1"/>
  <c r="AB12" i="2"/>
  <c r="AB8" i="2"/>
  <c r="AD8" i="2" s="1"/>
  <c r="Z8" i="2"/>
  <c r="AB110" i="2"/>
  <c r="Z110" i="2"/>
  <c r="AB108" i="2"/>
  <c r="Z108" i="2"/>
  <c r="AB104" i="2"/>
  <c r="Z104" i="2"/>
  <c r="AD50" i="2"/>
  <c r="AB50" i="2"/>
  <c r="AD48" i="2"/>
  <c r="AB48" i="2"/>
  <c r="AD46" i="2"/>
  <c r="AB46" i="2"/>
  <c r="AF46" i="2" l="1"/>
  <c r="AF48" i="2"/>
  <c r="AF50" i="2"/>
  <c r="AD104" i="2"/>
  <c r="AD108" i="2"/>
  <c r="AD110" i="2"/>
</calcChain>
</file>

<file path=xl/sharedStrings.xml><?xml version="1.0" encoding="utf-8"?>
<sst xmlns="http://schemas.openxmlformats.org/spreadsheetml/2006/main" count="2271" uniqueCount="573">
  <si>
    <t>＜男子＞</t>
  </si>
  <si>
    <t>１部リーグ</t>
  </si>
  <si>
    <t>２部リーグ</t>
  </si>
  <si>
    <t>３部リーグ</t>
  </si>
  <si>
    <t>日進</t>
  </si>
  <si>
    <t>立田</t>
  </si>
  <si>
    <t>瀬戸</t>
  </si>
  <si>
    <t>豊明</t>
  </si>
  <si>
    <t>JBC</t>
  </si>
  <si>
    <t>知多</t>
  </si>
  <si>
    <t>東海</t>
  </si>
  <si>
    <t>ASAHI</t>
  </si>
  <si>
    <t>カクタス</t>
  </si>
  <si>
    <t>いずみ</t>
  </si>
  <si>
    <t>EAST</t>
  </si>
  <si>
    <t>GS</t>
  </si>
  <si>
    <t>A3</t>
  </si>
  <si>
    <t>オーシャンズ</t>
  </si>
  <si>
    <t>B3</t>
  </si>
  <si>
    <t>winners</t>
  </si>
  <si>
    <t>C3</t>
  </si>
  <si>
    <t>犬山</t>
  </si>
  <si>
    <t>森東</t>
  </si>
  <si>
    <t>スピリッツ</t>
  </si>
  <si>
    <t>C4</t>
  </si>
  <si>
    <t>春日井</t>
  </si>
  <si>
    <t>A4</t>
  </si>
  <si>
    <t>名古屋</t>
  </si>
  <si>
    <t>B4</t>
  </si>
  <si>
    <t>田代</t>
  </si>
  <si>
    <t>港</t>
  </si>
  <si>
    <t>植田</t>
  </si>
  <si>
    <t>B5</t>
  </si>
  <si>
    <t>LUNDI</t>
  </si>
  <si>
    <t>C5</t>
  </si>
  <si>
    <t>長久手</t>
  </si>
  <si>
    <t>A5</t>
  </si>
  <si>
    <t>フジ</t>
  </si>
  <si>
    <t>常滑</t>
  </si>
  <si>
    <t>フープス</t>
  </si>
  <si>
    <t>A6</t>
  </si>
  <si>
    <t>3tail's</t>
  </si>
  <si>
    <t>B6</t>
  </si>
  <si>
    <t>Blaze</t>
  </si>
  <si>
    <t>C6</t>
  </si>
  <si>
    <t>ライジング</t>
  </si>
  <si>
    <t>A7</t>
  </si>
  <si>
    <t>新規</t>
  </si>
  <si>
    <t>ネクスト</t>
  </si>
  <si>
    <t>＜女子＞</t>
  </si>
  <si>
    <t>昭和</t>
  </si>
  <si>
    <t>阿久比</t>
  </si>
  <si>
    <t>滝ノ水</t>
  </si>
  <si>
    <t>美浜</t>
  </si>
  <si>
    <t>ロータス</t>
  </si>
  <si>
    <t>INUYAMA</t>
  </si>
  <si>
    <t>勝</t>
  </si>
  <si>
    <t>負</t>
  </si>
  <si>
    <t>棄権など</t>
  </si>
  <si>
    <t>勝点</t>
  </si>
  <si>
    <t>順位</t>
  </si>
  <si>
    <t>得点</t>
  </si>
  <si>
    <t>失点</t>
  </si>
  <si>
    <t>差</t>
  </si>
  <si>
    <t>オルカーズ</t>
  </si>
  <si>
    <t>● １部リーグ６チームと２部リーグの１位〜３位は、県大会出場。</t>
  </si>
  <si>
    <t>①</t>
  </si>
  <si>
    <t>②</t>
  </si>
  <si>
    <t>③</t>
  </si>
  <si>
    <t>→①②③の勝ちチームは県大会に出場し、次年度２部リーグ、負けチームは３部リーグ</t>
  </si>
  <si>
    <t>※ 入れ替え戦（１部リーグ、２部リーグ）</t>
  </si>
  <si>
    <t>④</t>
  </si>
  <si>
    <t>⑤</t>
  </si>
  <si>
    <t>→④⑤の勝ちチームは次年度１部リーグ、負けチームは２部リーグ</t>
  </si>
  <si>
    <t>９月３０日（土）　名古屋市昭和スポーツセンター</t>
  </si>
  <si>
    <t>開館９：００〜２１：００</t>
  </si>
  <si>
    <t>準備チーム：</t>
  </si>
  <si>
    <t>Ａ コート</t>
  </si>
  <si>
    <t>審判</t>
  </si>
  <si>
    <t>TO/MC</t>
  </si>
  <si>
    <t>犬山Ｂ</t>
  </si>
  <si>
    <t>１０月１日（日）　名古屋市北スポーツセンター</t>
  </si>
  <si>
    <t>開館９：００〜１８：００</t>
  </si>
  <si>
    <t>１０月８日（日）　名古屋市緑スポーツセンター</t>
  </si>
  <si>
    <t>3tail’s</t>
  </si>
  <si>
    <t>１０月９日（祝月）　名古屋市昭和スポーツセンター</t>
  </si>
  <si>
    <t>１０月９日（祝月）　日進スポーツセンター</t>
  </si>
  <si>
    <t>開館９：００〜１７：００</t>
  </si>
  <si>
    <t>準備８：３０～</t>
  </si>
  <si>
    <t>１０月２１日（土）　名古屋市体育館</t>
  </si>
  <si>
    <t>１０月２２日（日）　名古屋市緑スポーツセンター</t>
  </si>
  <si>
    <t>１０月２８日（土）　名古屋市昭和スポーツセンター</t>
  </si>
  <si>
    <t>１０月２９日（日）　名古屋市天白スポーツセンター</t>
  </si>
  <si>
    <t>１１月４日（土）　名古屋市昭和スポーツセンター</t>
  </si>
  <si>
    <t>１１月４日（土）　春日井総合体育館</t>
  </si>
  <si>
    <t>１１月５日（日）　日進スポーツセンター</t>
  </si>
  <si>
    <t>１１月１１日（土）　名古屋市昭和スポーツセンター</t>
  </si>
  <si>
    <t>ASAHI</t>
    <phoneticPr fontId="3"/>
  </si>
  <si>
    <t>GS</t>
    <phoneticPr fontId="3"/>
  </si>
  <si>
    <t>ライジング</t>
    <phoneticPr fontId="3"/>
  </si>
  <si>
    <t>フープス</t>
    <phoneticPr fontId="3"/>
  </si>
  <si>
    <t>豊明</t>
    <rPh sb="0" eb="2">
      <t>トヨアケ</t>
    </rPh>
    <phoneticPr fontId="3"/>
  </si>
  <si>
    <t>オルカーズ</t>
    <phoneticPr fontId="3"/>
  </si>
  <si>
    <t>LUNDI</t>
    <phoneticPr fontId="3"/>
  </si>
  <si>
    <t>カクタス</t>
    <phoneticPr fontId="3"/>
  </si>
  <si>
    <t>春日井</t>
    <rPh sb="0" eb="3">
      <t>カスガ</t>
    </rPh>
    <phoneticPr fontId="3"/>
  </si>
  <si>
    <t>オーシャンズ</t>
    <phoneticPr fontId="3"/>
  </si>
  <si>
    <t>2023年度　愛知県U12尾張地区後期リーグ</t>
  </si>
  <si>
    <t>2部4</t>
  </si>
  <si>
    <t>2部5</t>
  </si>
  <si>
    <t>2部6</t>
  </si>
  <si>
    <t>3部6</t>
  </si>
  <si>
    <t>3部5</t>
  </si>
  <si>
    <t>犬山B</t>
  </si>
  <si>
    <t>3部4</t>
  </si>
  <si>
    <t>上4</t>
  </si>
  <si>
    <t>上3</t>
  </si>
  <si>
    <t>上5</t>
  </si>
  <si>
    <t>上6</t>
  </si>
  <si>
    <t>下2</t>
  </si>
  <si>
    <t>下1</t>
  </si>
  <si>
    <t>下3</t>
  </si>
  <si>
    <t>下4</t>
  </si>
  <si>
    <t>下5</t>
  </si>
  <si>
    <t>男子1部リーグ（B1リーグ）</t>
  </si>
  <si>
    <t>男子2部リーグ（Ｂ2リーグ）</t>
  </si>
  <si>
    <t>※2023年度前期リーグの成績をもとに振り分けをしてあります。</t>
  </si>
  <si>
    <t>男子3部リーグ</t>
  </si>
  <si>
    <t>瀬戸、豊明、JBC、犬山B、カクタス、ASAHI、グリーンシーズ（GS）、オーシャンズ、winners、名古屋、春日井</t>
  </si>
  <si>
    <t>スピリッツ、植田、LUNDI、長久手、Blaze、3tails、フープス、ライジング、NorteOrcas（オルカーズ）、港ネクスト</t>
  </si>
  <si>
    <t>男子3部リーグ（Ｂ3リーグ）</t>
  </si>
  <si>
    <t>Ｂ3-Aリーグ</t>
  </si>
  <si>
    <t>Ｂ3-Bリーグ</t>
  </si>
  <si>
    <t>Ｂ3-Cリーグ</t>
  </si>
  <si>
    <t>Ｂ3 順位決定リーグ</t>
  </si>
  <si>
    <t>２部６位×３部１位</t>
  </si>
  <si>
    <t>２部５位×３部２位</t>
  </si>
  <si>
    <t>２部４位×３部３位</t>
  </si>
  <si>
    <t>１部５位×２部２位</t>
  </si>
  <si>
    <t>１部６位×２部１位</t>
  </si>
  <si>
    <t>(注)県大会の５位〜８位枠は、１部５位、６位及び２部の１位、２位のチームによる抽選</t>
  </si>
  <si>
    <t>　　１０位〜12位枠は、①②③に勝ったチームによる抽選。</t>
  </si>
  <si>
    <t>女子1部リーグ（Ｇ1リーグ）</t>
  </si>
  <si>
    <t>女子2部リーグ（Ｇ2リーグ）</t>
  </si>
  <si>
    <t>女子3部リーグ（Ｇ3リーグ）</t>
  </si>
  <si>
    <t>ASAHI、森東、ライジング、常滑、美浜、春日井、ロータス、3tail's、LUNDI、EAST、Blaze</t>
  </si>
  <si>
    <t>女子3部リーグ（G3リーグ）</t>
  </si>
  <si>
    <t>Ｂ3　上位リーグ</t>
  </si>
  <si>
    <t>Ｂ3　下位リーグ</t>
  </si>
  <si>
    <t>B コート</t>
  </si>
  <si>
    <r>
      <t>※</t>
    </r>
    <r>
      <rPr>
        <u/>
        <sz val="11"/>
        <color rgb="FFFF0000"/>
        <rFont val="Meiryo UI"/>
        <family val="3"/>
        <charset val="128"/>
      </rPr>
      <t>下線は女子</t>
    </r>
  </si>
  <si>
    <t>C コート</t>
  </si>
  <si>
    <t>Dコート</t>
  </si>
  <si>
    <t>オルカーズ</t>
    <phoneticPr fontId="2"/>
  </si>
  <si>
    <t>※ 県大会出場プレーオフ兼入れ替え戦（２部リーグ、３部リーグ）</t>
    <rPh sb="2" eb="3">
      <t>ケン</t>
    </rPh>
    <phoneticPr fontId="2"/>
  </si>
  <si>
    <t>④</t>
    <phoneticPr fontId="2"/>
  </si>
  <si>
    <t>⑤</t>
    <phoneticPr fontId="2"/>
  </si>
  <si>
    <t>県大会出場プレーオフ兼入れ替え戦（２部リーグ、３部リーグ）</t>
    <rPh sb="0" eb="1">
      <t>ケン</t>
    </rPh>
    <phoneticPr fontId="2"/>
  </si>
  <si>
    <t>豊明</t>
    <rPh sb="0" eb="2">
      <t>トヨアケ</t>
    </rPh>
    <phoneticPr fontId="2"/>
  </si>
  <si>
    <t>U12部会</t>
    <rPh sb="3" eb="5">
      <t>ブカイ</t>
    </rPh>
    <phoneticPr fontId="2"/>
  </si>
  <si>
    <t>winners</t>
    <phoneticPr fontId="2"/>
  </si>
  <si>
    <t>ASAHI</t>
    <phoneticPr fontId="2"/>
  </si>
  <si>
    <t>JBC</t>
    <phoneticPr fontId="2"/>
  </si>
  <si>
    <t>3tail's</t>
    <phoneticPr fontId="2"/>
  </si>
  <si>
    <t>知多</t>
    <phoneticPr fontId="2"/>
  </si>
  <si>
    <t>Blaze</t>
    <phoneticPr fontId="2"/>
  </si>
  <si>
    <t>常滑</t>
    <phoneticPr fontId="2"/>
  </si>
  <si>
    <t>豊明</t>
    <phoneticPr fontId="2"/>
  </si>
  <si>
    <t>春日井</t>
    <phoneticPr fontId="2"/>
  </si>
  <si>
    <t>フープス</t>
    <phoneticPr fontId="2"/>
  </si>
  <si>
    <t>ロータス</t>
    <phoneticPr fontId="2"/>
  </si>
  <si>
    <t>日進</t>
    <rPh sb="0" eb="2">
      <t>ニッシン</t>
    </rPh>
    <phoneticPr fontId="2"/>
  </si>
  <si>
    <t>瀬戸</t>
    <rPh sb="0" eb="2">
      <t>セト</t>
    </rPh>
    <phoneticPr fontId="2"/>
  </si>
  <si>
    <t>春日井</t>
    <rPh sb="0" eb="3">
      <t>カスガイ</t>
    </rPh>
    <phoneticPr fontId="3"/>
  </si>
  <si>
    <t>カクタス</t>
    <phoneticPr fontId="2"/>
  </si>
  <si>
    <t>長久手</t>
    <rPh sb="0" eb="3">
      <t>ナガクテ</t>
    </rPh>
    <phoneticPr fontId="2"/>
  </si>
  <si>
    <t>犬山Ｂ</t>
    <rPh sb="0" eb="2">
      <t>イヌヤマ</t>
    </rPh>
    <phoneticPr fontId="2"/>
  </si>
  <si>
    <t>春日井</t>
    <rPh sb="0" eb="3">
      <t>カスガイ</t>
    </rPh>
    <phoneticPr fontId="2"/>
  </si>
  <si>
    <t>オーシャンズ</t>
    <phoneticPr fontId="2"/>
  </si>
  <si>
    <t>田代</t>
    <rPh sb="0" eb="2">
      <t>タシロ</t>
    </rPh>
    <phoneticPr fontId="2"/>
  </si>
  <si>
    <t>LUNDI</t>
    <phoneticPr fontId="2"/>
  </si>
  <si>
    <t>〇38-16</t>
    <phoneticPr fontId="2"/>
  </si>
  <si>
    <t>●16-38</t>
    <phoneticPr fontId="2"/>
  </si>
  <si>
    <t>〇64-17</t>
    <phoneticPr fontId="2"/>
  </si>
  <si>
    <t>●6-57</t>
    <phoneticPr fontId="2"/>
  </si>
  <si>
    <t>〇57-6</t>
    <phoneticPr fontId="2"/>
  </si>
  <si>
    <t>〇20-0</t>
    <phoneticPr fontId="2"/>
  </si>
  <si>
    <t>●26-32</t>
    <phoneticPr fontId="2"/>
  </si>
  <si>
    <t>〇32-26</t>
    <phoneticPr fontId="2"/>
  </si>
  <si>
    <t>〇54-17</t>
    <phoneticPr fontId="2"/>
  </si>
  <si>
    <t>●17-54</t>
    <phoneticPr fontId="2"/>
  </si>
  <si>
    <t>×0-20</t>
    <phoneticPr fontId="2"/>
  </si>
  <si>
    <t>●22-42</t>
    <phoneticPr fontId="2"/>
  </si>
  <si>
    <t>〇42-22</t>
    <phoneticPr fontId="2"/>
  </si>
  <si>
    <t>●13-26</t>
    <phoneticPr fontId="2"/>
  </si>
  <si>
    <t>〇26-13</t>
    <phoneticPr fontId="2"/>
  </si>
  <si>
    <t>●14-65</t>
    <phoneticPr fontId="2"/>
  </si>
  <si>
    <t>〇65-14</t>
    <phoneticPr fontId="2"/>
  </si>
  <si>
    <t>〇36-11</t>
    <phoneticPr fontId="2"/>
  </si>
  <si>
    <t>●11-36</t>
    <phoneticPr fontId="2"/>
  </si>
  <si>
    <t>●15-61</t>
    <phoneticPr fontId="2"/>
  </si>
  <si>
    <t>〇61-15</t>
    <phoneticPr fontId="2"/>
  </si>
  <si>
    <t>〇53-30</t>
    <phoneticPr fontId="2"/>
  </si>
  <si>
    <t>●30-53</t>
    <phoneticPr fontId="2"/>
  </si>
  <si>
    <t>●9-62</t>
    <phoneticPr fontId="2"/>
  </si>
  <si>
    <t>〇62-9</t>
    <phoneticPr fontId="2"/>
  </si>
  <si>
    <t>〇107-17</t>
    <phoneticPr fontId="2"/>
  </si>
  <si>
    <t>〇43-21</t>
    <phoneticPr fontId="2"/>
  </si>
  <si>
    <t>●17-107</t>
    <phoneticPr fontId="2"/>
  </si>
  <si>
    <t>●21-43</t>
    <phoneticPr fontId="2"/>
  </si>
  <si>
    <t>〇95-12</t>
    <phoneticPr fontId="2"/>
  </si>
  <si>
    <t>●12-95</t>
    <phoneticPr fontId="2"/>
  </si>
  <si>
    <t>〇49-25</t>
    <phoneticPr fontId="2"/>
  </si>
  <si>
    <t>●25-49</t>
    <phoneticPr fontId="2"/>
  </si>
  <si>
    <t>●17-44</t>
    <phoneticPr fontId="2"/>
  </si>
  <si>
    <t>〇44-17</t>
    <phoneticPr fontId="2"/>
  </si>
  <si>
    <t>●24-43</t>
    <phoneticPr fontId="2"/>
  </si>
  <si>
    <t>〇43-24</t>
    <phoneticPr fontId="2"/>
  </si>
  <si>
    <t>〇66-17</t>
    <phoneticPr fontId="2"/>
  </si>
  <si>
    <t>●17-66</t>
    <phoneticPr fontId="2"/>
  </si>
  <si>
    <t>●11-56</t>
    <phoneticPr fontId="2"/>
  </si>
  <si>
    <t>〇56-11</t>
    <phoneticPr fontId="2"/>
  </si>
  <si>
    <t>●13-35</t>
    <phoneticPr fontId="2"/>
  </si>
  <si>
    <t>〇35-13</t>
    <phoneticPr fontId="2"/>
  </si>
  <si>
    <t>●19-67</t>
    <phoneticPr fontId="2"/>
  </si>
  <si>
    <t>〇67-19</t>
    <phoneticPr fontId="2"/>
  </si>
  <si>
    <t>●44-45</t>
    <phoneticPr fontId="2"/>
  </si>
  <si>
    <t>〇45-44</t>
    <phoneticPr fontId="2"/>
  </si>
  <si>
    <t>●21-33</t>
    <phoneticPr fontId="2"/>
  </si>
  <si>
    <t>〇33-21</t>
    <phoneticPr fontId="2"/>
  </si>
  <si>
    <t>●17-64</t>
    <phoneticPr fontId="2"/>
  </si>
  <si>
    <t>U12部会</t>
  </si>
  <si>
    <t>１１月２３日（祝木）　名古屋市守山スポーツセンター</t>
    <rPh sb="8" eb="9">
      <t>キ</t>
    </rPh>
    <phoneticPr fontId="2"/>
  </si>
  <si>
    <t>〇37-25</t>
    <phoneticPr fontId="2"/>
  </si>
  <si>
    <t>●25-37</t>
    <phoneticPr fontId="2"/>
  </si>
  <si>
    <t>〇41-29</t>
    <phoneticPr fontId="2"/>
  </si>
  <si>
    <t>●29-41</t>
    <phoneticPr fontId="2"/>
  </si>
  <si>
    <t>〇40-32</t>
    <phoneticPr fontId="2"/>
  </si>
  <si>
    <t>●32-40</t>
    <phoneticPr fontId="2"/>
  </si>
  <si>
    <t>●14-49</t>
    <phoneticPr fontId="2"/>
  </si>
  <si>
    <t>〇49-14</t>
    <phoneticPr fontId="2"/>
  </si>
  <si>
    <t>〇62-24</t>
    <phoneticPr fontId="2"/>
  </si>
  <si>
    <t>●24-62</t>
    <phoneticPr fontId="2"/>
  </si>
  <si>
    <t>〇48-13</t>
    <phoneticPr fontId="2"/>
  </si>
  <si>
    <t>●13-48</t>
    <phoneticPr fontId="2"/>
  </si>
  <si>
    <t>〇51-23</t>
    <phoneticPr fontId="2"/>
  </si>
  <si>
    <t>●23-51</t>
    <phoneticPr fontId="2"/>
  </si>
  <si>
    <t>●11-81</t>
    <phoneticPr fontId="2"/>
  </si>
  <si>
    <t>〇81-11</t>
    <phoneticPr fontId="2"/>
  </si>
  <si>
    <t>〇54-36</t>
    <phoneticPr fontId="2"/>
  </si>
  <si>
    <t>●36-54</t>
    <phoneticPr fontId="2"/>
  </si>
  <si>
    <t>●31-41</t>
    <phoneticPr fontId="2"/>
  </si>
  <si>
    <t>〇41-31</t>
    <phoneticPr fontId="2"/>
  </si>
  <si>
    <t>●32-36</t>
    <phoneticPr fontId="2"/>
  </si>
  <si>
    <t>〇36-32</t>
    <phoneticPr fontId="2"/>
  </si>
  <si>
    <t>●31-40</t>
    <phoneticPr fontId="2"/>
  </si>
  <si>
    <t>〇40-31</t>
    <phoneticPr fontId="2"/>
  </si>
  <si>
    <t>〇81-26</t>
    <phoneticPr fontId="2"/>
  </si>
  <si>
    <t>●26-81</t>
    <phoneticPr fontId="2"/>
  </si>
  <si>
    <t>●11-68</t>
    <phoneticPr fontId="2"/>
  </si>
  <si>
    <t>〇68-11</t>
    <phoneticPr fontId="2"/>
  </si>
  <si>
    <t>〇96-15</t>
    <phoneticPr fontId="2"/>
  </si>
  <si>
    <t>●15-96</t>
    <phoneticPr fontId="2"/>
  </si>
  <si>
    <t>〇50-26</t>
    <phoneticPr fontId="2"/>
  </si>
  <si>
    <t>●26-50</t>
    <phoneticPr fontId="2"/>
  </si>
  <si>
    <t>●19-56</t>
    <phoneticPr fontId="2"/>
  </si>
  <si>
    <t>〇56-19</t>
    <phoneticPr fontId="2"/>
  </si>
  <si>
    <t>●17-68</t>
    <phoneticPr fontId="2"/>
  </si>
  <si>
    <t>〇46-9</t>
    <phoneticPr fontId="2"/>
  </si>
  <si>
    <t>●9-46</t>
    <phoneticPr fontId="2"/>
  </si>
  <si>
    <t>〇98-8</t>
    <phoneticPr fontId="2"/>
  </si>
  <si>
    <t>●8-98</t>
    <phoneticPr fontId="2"/>
  </si>
  <si>
    <t>INUYAMA</t>
    <phoneticPr fontId="2"/>
  </si>
  <si>
    <t>〇46-30</t>
    <phoneticPr fontId="2"/>
  </si>
  <si>
    <t>●30-46</t>
    <phoneticPr fontId="2"/>
  </si>
  <si>
    <t>●30-50</t>
    <phoneticPr fontId="2"/>
  </si>
  <si>
    <t>〇50-30</t>
    <phoneticPr fontId="2"/>
  </si>
  <si>
    <t>〇58-23</t>
    <phoneticPr fontId="2"/>
  </si>
  <si>
    <t>●23-58</t>
    <phoneticPr fontId="2"/>
  </si>
  <si>
    <t>〇51-28</t>
    <phoneticPr fontId="2"/>
  </si>
  <si>
    <t>●28-51</t>
    <phoneticPr fontId="2"/>
  </si>
  <si>
    <t>〇83-2</t>
    <phoneticPr fontId="2"/>
  </si>
  <si>
    <t>●2-83</t>
    <phoneticPr fontId="2"/>
  </si>
  <si>
    <t>●28-38</t>
    <phoneticPr fontId="2"/>
  </si>
  <si>
    <t>〇38-28</t>
    <phoneticPr fontId="2"/>
  </si>
  <si>
    <t>●28-41</t>
    <phoneticPr fontId="2"/>
  </si>
  <si>
    <t>〇41-28</t>
    <phoneticPr fontId="2"/>
  </si>
  <si>
    <t>〇65-22</t>
    <phoneticPr fontId="2"/>
  </si>
  <si>
    <t>●22-65</t>
    <phoneticPr fontId="2"/>
  </si>
  <si>
    <t>〇68-17</t>
    <phoneticPr fontId="2"/>
  </si>
  <si>
    <r>
      <t>B-1</t>
    </r>
    <r>
      <rPr>
        <u/>
        <sz val="11"/>
        <color rgb="FFFF0000"/>
        <rFont val="Meiryo UI"/>
        <family val="3"/>
        <charset val="128"/>
      </rPr>
      <t xml:space="preserve">
ライジング</t>
    </r>
    <phoneticPr fontId="2"/>
  </si>
  <si>
    <t>〇42-6</t>
    <phoneticPr fontId="2"/>
  </si>
  <si>
    <t>●6-42</t>
    <phoneticPr fontId="2"/>
  </si>
  <si>
    <t>●23-33</t>
    <phoneticPr fontId="2"/>
  </si>
  <si>
    <t>〇33-23</t>
    <phoneticPr fontId="2"/>
  </si>
  <si>
    <t>〇57-11</t>
    <phoneticPr fontId="2"/>
  </si>
  <si>
    <t>●11-57</t>
    <phoneticPr fontId="2"/>
  </si>
  <si>
    <t>〇40-10</t>
    <phoneticPr fontId="2"/>
  </si>
  <si>
    <t>●10-40</t>
    <phoneticPr fontId="2"/>
  </si>
  <si>
    <t>〇35-26</t>
    <phoneticPr fontId="2"/>
  </si>
  <si>
    <t>●26-35</t>
    <phoneticPr fontId="2"/>
  </si>
  <si>
    <t>〇49-20</t>
    <phoneticPr fontId="2"/>
  </si>
  <si>
    <t>●20-49</t>
    <phoneticPr fontId="2"/>
  </si>
  <si>
    <t>〇43-37</t>
    <phoneticPr fontId="2"/>
  </si>
  <si>
    <t>●37-43</t>
    <phoneticPr fontId="2"/>
  </si>
  <si>
    <t>〇32-19</t>
    <phoneticPr fontId="2"/>
  </si>
  <si>
    <t>●19-32</t>
    <phoneticPr fontId="2"/>
  </si>
  <si>
    <t>〇48-22</t>
    <phoneticPr fontId="2"/>
  </si>
  <si>
    <t>●22-48</t>
    <phoneticPr fontId="2"/>
  </si>
  <si>
    <t>〇34-26</t>
    <phoneticPr fontId="2"/>
  </si>
  <si>
    <t>●26-34</t>
    <phoneticPr fontId="2"/>
  </si>
  <si>
    <t>●21-38</t>
    <phoneticPr fontId="2"/>
  </si>
  <si>
    <t>〇38-21</t>
    <phoneticPr fontId="2"/>
  </si>
  <si>
    <t>〇43-15</t>
    <phoneticPr fontId="2"/>
  </si>
  <si>
    <t>●15-43</t>
    <phoneticPr fontId="2"/>
  </si>
  <si>
    <t>〇31-29</t>
    <phoneticPr fontId="2"/>
  </si>
  <si>
    <t>●29-31</t>
    <phoneticPr fontId="2"/>
  </si>
  <si>
    <t>〇61-16</t>
    <phoneticPr fontId="2"/>
  </si>
  <si>
    <t>●16-61</t>
    <phoneticPr fontId="2"/>
  </si>
  <si>
    <t>〇56-31</t>
    <phoneticPr fontId="2"/>
  </si>
  <si>
    <t>●31-56</t>
    <phoneticPr fontId="2"/>
  </si>
  <si>
    <t>●23-43</t>
    <phoneticPr fontId="2"/>
  </si>
  <si>
    <t>〇43-23</t>
    <phoneticPr fontId="2"/>
  </si>
  <si>
    <t>〇45-20</t>
    <phoneticPr fontId="2"/>
  </si>
  <si>
    <t>●20-45</t>
    <phoneticPr fontId="2"/>
  </si>
  <si>
    <t>●15-33</t>
    <phoneticPr fontId="2"/>
  </si>
  <si>
    <t>〇33-15</t>
    <phoneticPr fontId="2"/>
  </si>
  <si>
    <t>〇40-27</t>
    <phoneticPr fontId="2"/>
  </si>
  <si>
    <t>●27-40</t>
    <phoneticPr fontId="2"/>
  </si>
  <si>
    <t>●22-30</t>
    <phoneticPr fontId="2"/>
  </si>
  <si>
    <t>〇30-22</t>
    <phoneticPr fontId="2"/>
  </si>
  <si>
    <t>●24-89</t>
    <phoneticPr fontId="2"/>
  </si>
  <si>
    <t>〇89-24</t>
    <phoneticPr fontId="2"/>
  </si>
  <si>
    <t>〇33-22</t>
    <phoneticPr fontId="2"/>
  </si>
  <si>
    <t>●22-33</t>
    <phoneticPr fontId="2"/>
  </si>
  <si>
    <t>●21-46</t>
    <phoneticPr fontId="2"/>
  </si>
  <si>
    <t>〇46-21</t>
    <phoneticPr fontId="2"/>
  </si>
  <si>
    <t>EAST</t>
    <phoneticPr fontId="2"/>
  </si>
  <si>
    <r>
      <t>B-5</t>
    </r>
    <r>
      <rPr>
        <u/>
        <sz val="11"/>
        <color rgb="FFFF0000"/>
        <rFont val="Meiryo UI"/>
        <family val="3"/>
        <charset val="128"/>
      </rPr>
      <t xml:space="preserve">
EAST</t>
    </r>
    <phoneticPr fontId="2"/>
  </si>
  <si>
    <t>森東</t>
    <phoneticPr fontId="2"/>
  </si>
  <si>
    <r>
      <t>B-2</t>
    </r>
    <r>
      <rPr>
        <u/>
        <sz val="11"/>
        <color rgb="FFFF0000"/>
        <rFont val="Meiryo UI"/>
        <family val="3"/>
        <charset val="128"/>
      </rPr>
      <t xml:space="preserve">
森東</t>
    </r>
    <phoneticPr fontId="2"/>
  </si>
  <si>
    <t>B-1
豊明</t>
    <phoneticPr fontId="2"/>
  </si>
  <si>
    <t>B-2
オーシャンズ</t>
    <phoneticPr fontId="2"/>
  </si>
  <si>
    <t>名古屋</t>
    <phoneticPr fontId="2"/>
  </si>
  <si>
    <t>C-1
名古屋</t>
    <phoneticPr fontId="2"/>
  </si>
  <si>
    <t>犬山B</t>
    <phoneticPr fontId="2"/>
  </si>
  <si>
    <t>C-2
犬山B</t>
    <phoneticPr fontId="2"/>
  </si>
  <si>
    <t>U12部会</t>
    <phoneticPr fontId="2"/>
  </si>
  <si>
    <t>港</t>
    <rPh sb="0" eb="1">
      <t>ミナト</t>
    </rPh>
    <phoneticPr fontId="2"/>
  </si>
  <si>
    <t>-</t>
    <phoneticPr fontId="2"/>
  </si>
  <si>
    <t>A-1</t>
    <phoneticPr fontId="2"/>
  </si>
  <si>
    <t>A-2</t>
    <phoneticPr fontId="2"/>
  </si>
  <si>
    <t>A-3</t>
    <phoneticPr fontId="2"/>
  </si>
  <si>
    <t>B-1</t>
    <phoneticPr fontId="2"/>
  </si>
  <si>
    <t>B-2</t>
    <phoneticPr fontId="2"/>
  </si>
  <si>
    <t>B-3</t>
    <phoneticPr fontId="2"/>
  </si>
  <si>
    <t>C-1</t>
    <phoneticPr fontId="2"/>
  </si>
  <si>
    <t>C-2</t>
    <phoneticPr fontId="2"/>
  </si>
  <si>
    <t>チーム</t>
    <phoneticPr fontId="2"/>
  </si>
  <si>
    <t>TO＆MC</t>
    <phoneticPr fontId="2"/>
  </si>
  <si>
    <t>Referee</t>
    <phoneticPr fontId="2"/>
  </si>
  <si>
    <t>滝ノ水</t>
    <rPh sb="0" eb="1">
      <t>タキ</t>
    </rPh>
    <rPh sb="2" eb="3">
      <t>ミズ</t>
    </rPh>
    <phoneticPr fontId="2"/>
  </si>
  <si>
    <t>名古屋</t>
    <rPh sb="0" eb="3">
      <t>ナゴヤ</t>
    </rPh>
    <phoneticPr fontId="2"/>
  </si>
  <si>
    <t>立田</t>
    <rPh sb="0" eb="2">
      <t>タツタ</t>
    </rPh>
    <phoneticPr fontId="2"/>
  </si>
  <si>
    <t>長久手</t>
    <rPh sb="0" eb="3">
      <t>ナガクテ</t>
    </rPh>
    <phoneticPr fontId="2"/>
  </si>
  <si>
    <t>港</t>
    <rPh sb="0" eb="1">
      <t>ミナト</t>
    </rPh>
    <phoneticPr fontId="2"/>
  </si>
  <si>
    <t>A-4</t>
    <phoneticPr fontId="2"/>
  </si>
  <si>
    <t>A-5</t>
    <phoneticPr fontId="2"/>
  </si>
  <si>
    <t>B-4</t>
    <phoneticPr fontId="2"/>
  </si>
  <si>
    <t>B-5</t>
    <phoneticPr fontId="2"/>
  </si>
  <si>
    <t>いずみ</t>
    <phoneticPr fontId="2"/>
  </si>
  <si>
    <t>田代</t>
    <rPh sb="0" eb="2">
      <t>タシロ</t>
    </rPh>
    <phoneticPr fontId="2"/>
  </si>
  <si>
    <t>東海</t>
    <rPh sb="0" eb="2">
      <t>トウカイ</t>
    </rPh>
    <phoneticPr fontId="2"/>
  </si>
  <si>
    <t>EAST</t>
    <phoneticPr fontId="2"/>
  </si>
  <si>
    <t>INUYAMA</t>
    <phoneticPr fontId="2"/>
  </si>
  <si>
    <t>日進</t>
    <rPh sb="0" eb="2">
      <t>ニッシン</t>
    </rPh>
    <phoneticPr fontId="2"/>
  </si>
  <si>
    <t>豊明</t>
    <rPh sb="0" eb="2">
      <t>トヨアケ</t>
    </rPh>
    <phoneticPr fontId="2"/>
  </si>
  <si>
    <t>フジ</t>
    <phoneticPr fontId="2"/>
  </si>
  <si>
    <t>森東</t>
    <rPh sb="0" eb="1">
      <t>モリ</t>
    </rPh>
    <rPh sb="1" eb="2">
      <t>アズマ</t>
    </rPh>
    <phoneticPr fontId="2"/>
  </si>
  <si>
    <t>知多</t>
    <rPh sb="0" eb="2">
      <t>チタ</t>
    </rPh>
    <phoneticPr fontId="2"/>
  </si>
  <si>
    <t>立田</t>
    <phoneticPr fontId="2"/>
  </si>
  <si>
    <t>日進</t>
    <phoneticPr fontId="2"/>
  </si>
  <si>
    <t>滝ノ水</t>
    <phoneticPr fontId="2"/>
  </si>
  <si>
    <t>豊明</t>
    <phoneticPr fontId="2"/>
  </si>
  <si>
    <t>長久手</t>
    <phoneticPr fontId="2"/>
  </si>
  <si>
    <t>田代</t>
    <phoneticPr fontId="2"/>
  </si>
  <si>
    <t>A-6</t>
    <phoneticPr fontId="2"/>
  </si>
  <si>
    <t>阿久比</t>
    <rPh sb="0" eb="3">
      <t>アグイ</t>
    </rPh>
    <phoneticPr fontId="2"/>
  </si>
  <si>
    <t>瀬戸</t>
    <rPh sb="0" eb="2">
      <t>セト</t>
    </rPh>
    <phoneticPr fontId="2"/>
  </si>
  <si>
    <t>阿久比</t>
    <phoneticPr fontId="2"/>
  </si>
  <si>
    <t>知多</t>
    <phoneticPr fontId="2"/>
  </si>
  <si>
    <t>瀬戸</t>
    <phoneticPr fontId="2"/>
  </si>
  <si>
    <t>1部6位</t>
    <rPh sb="1" eb="2">
      <t>ブ</t>
    </rPh>
    <rPh sb="3" eb="4">
      <t>イ</t>
    </rPh>
    <phoneticPr fontId="2"/>
  </si>
  <si>
    <t>1部5位</t>
    <rPh sb="1" eb="2">
      <t>ブ</t>
    </rPh>
    <rPh sb="3" eb="4">
      <t>イ</t>
    </rPh>
    <phoneticPr fontId="2"/>
  </si>
  <si>
    <t>2部1位</t>
    <rPh sb="1" eb="2">
      <t>ブ</t>
    </rPh>
    <rPh sb="3" eb="4">
      <t>イ</t>
    </rPh>
    <phoneticPr fontId="2"/>
  </si>
  <si>
    <t>2部2位</t>
    <rPh sb="1" eb="2">
      <t>ブ</t>
    </rPh>
    <rPh sb="3" eb="4">
      <t>イ</t>
    </rPh>
    <phoneticPr fontId="2"/>
  </si>
  <si>
    <t>2部4位</t>
    <rPh sb="1" eb="2">
      <t>ブ</t>
    </rPh>
    <rPh sb="3" eb="4">
      <t>イ</t>
    </rPh>
    <phoneticPr fontId="2"/>
  </si>
  <si>
    <t>2部5位</t>
    <rPh sb="1" eb="2">
      <t>ブ</t>
    </rPh>
    <rPh sb="3" eb="4">
      <t>イ</t>
    </rPh>
    <phoneticPr fontId="2"/>
  </si>
  <si>
    <t>2部6位</t>
    <rPh sb="1" eb="2">
      <t>ブ</t>
    </rPh>
    <rPh sb="3" eb="4">
      <t>イ</t>
    </rPh>
    <phoneticPr fontId="2"/>
  </si>
  <si>
    <t>3部1位</t>
    <rPh sb="1" eb="2">
      <t>ブ</t>
    </rPh>
    <rPh sb="3" eb="4">
      <t>イ</t>
    </rPh>
    <phoneticPr fontId="2"/>
  </si>
  <si>
    <t>3部2位</t>
    <rPh sb="1" eb="2">
      <t>ブ</t>
    </rPh>
    <rPh sb="3" eb="4">
      <t>イ</t>
    </rPh>
    <phoneticPr fontId="2"/>
  </si>
  <si>
    <t>3部3位</t>
    <rPh sb="1" eb="2">
      <t>ブ</t>
    </rPh>
    <rPh sb="3" eb="4">
      <t>イ</t>
    </rPh>
    <phoneticPr fontId="2"/>
  </si>
  <si>
    <t>〇47-8</t>
    <phoneticPr fontId="2"/>
  </si>
  <si>
    <t>●8-47</t>
    <phoneticPr fontId="2"/>
  </si>
  <si>
    <t>●21-65</t>
    <phoneticPr fontId="2"/>
  </si>
  <si>
    <t>〇65-21</t>
    <phoneticPr fontId="2"/>
  </si>
  <si>
    <t>〇92-7</t>
    <phoneticPr fontId="2"/>
  </si>
  <si>
    <t>●7-92</t>
    <phoneticPr fontId="2"/>
  </si>
  <si>
    <t>〇29-21</t>
    <phoneticPr fontId="2"/>
  </si>
  <si>
    <t>●21-29</t>
    <phoneticPr fontId="2"/>
  </si>
  <si>
    <t>●36-57</t>
    <phoneticPr fontId="2"/>
  </si>
  <si>
    <t>〇57-36</t>
    <phoneticPr fontId="2"/>
  </si>
  <si>
    <t>〇53-32</t>
    <phoneticPr fontId="2"/>
  </si>
  <si>
    <t>●32-53</t>
    <phoneticPr fontId="2"/>
  </si>
  <si>
    <t>●28-43</t>
    <phoneticPr fontId="2"/>
  </si>
  <si>
    <t>〇43-28</t>
    <phoneticPr fontId="2"/>
  </si>
  <si>
    <t>〇42-36</t>
    <phoneticPr fontId="2"/>
  </si>
  <si>
    <t>●36-42</t>
    <phoneticPr fontId="2"/>
  </si>
  <si>
    <t>〇42-35</t>
    <phoneticPr fontId="2"/>
  </si>
  <si>
    <t>●35-42</t>
    <phoneticPr fontId="2"/>
  </si>
  <si>
    <t>×0-0</t>
    <phoneticPr fontId="2"/>
  </si>
  <si>
    <r>
      <t>B-3</t>
    </r>
    <r>
      <rPr>
        <u/>
        <sz val="11"/>
        <color rgb="FFFF0000"/>
        <rFont val="Meiryo UI"/>
        <family val="3"/>
        <charset val="128"/>
      </rPr>
      <t xml:space="preserve">
春日井</t>
    </r>
    <rPh sb="4" eb="7">
      <t>カスガイ</t>
    </rPh>
    <phoneticPr fontId="2"/>
  </si>
  <si>
    <r>
      <t>B-4</t>
    </r>
    <r>
      <rPr>
        <u/>
        <sz val="11"/>
        <color rgb="FFFF0000"/>
        <rFont val="Meiryo UI"/>
        <family val="3"/>
        <charset val="128"/>
      </rPr>
      <t xml:space="preserve">
ロータス</t>
    </r>
    <phoneticPr fontId="2"/>
  </si>
  <si>
    <r>
      <t>A-6</t>
    </r>
    <r>
      <rPr>
        <u/>
        <sz val="11"/>
        <color rgb="FFFF0000"/>
        <rFont val="Meiryo UI"/>
        <family val="3"/>
        <charset val="128"/>
      </rPr>
      <t xml:space="preserve">
LUNDI</t>
    </r>
    <phoneticPr fontId="2"/>
  </si>
  <si>
    <r>
      <t>A-5</t>
    </r>
    <r>
      <rPr>
        <u/>
        <sz val="11"/>
        <color rgb="FFFF0000"/>
        <rFont val="Meiryo UI"/>
        <family val="3"/>
        <charset val="128"/>
      </rPr>
      <t xml:space="preserve">
Blaze</t>
    </r>
    <phoneticPr fontId="2"/>
  </si>
  <si>
    <t>美浜</t>
    <phoneticPr fontId="2"/>
  </si>
  <si>
    <r>
      <t>A-4</t>
    </r>
    <r>
      <rPr>
        <u/>
        <sz val="11"/>
        <color rgb="FFFF0000"/>
        <rFont val="Meiryo UI"/>
        <family val="3"/>
        <charset val="128"/>
      </rPr>
      <t xml:space="preserve">
美浜</t>
    </r>
    <phoneticPr fontId="2"/>
  </si>
  <si>
    <t>ライジング</t>
    <phoneticPr fontId="2"/>
  </si>
  <si>
    <t>●26-28</t>
    <phoneticPr fontId="2"/>
  </si>
  <si>
    <t>〇28-26</t>
    <phoneticPr fontId="2"/>
  </si>
  <si>
    <t>●17-41</t>
    <phoneticPr fontId="2"/>
  </si>
  <si>
    <t>〇41-17</t>
    <phoneticPr fontId="2"/>
  </si>
  <si>
    <t>●19-63</t>
    <phoneticPr fontId="2"/>
  </si>
  <si>
    <t>〇63-19</t>
    <phoneticPr fontId="2"/>
  </si>
  <si>
    <t>●20-41</t>
    <phoneticPr fontId="2"/>
  </si>
  <si>
    <t>〇41-20</t>
    <phoneticPr fontId="2"/>
  </si>
  <si>
    <t>●15-73</t>
    <phoneticPr fontId="2"/>
  </si>
  <si>
    <t>〇73-15</t>
    <phoneticPr fontId="2"/>
  </si>
  <si>
    <t>●17-20</t>
    <phoneticPr fontId="2"/>
  </si>
  <si>
    <t>〇20-17</t>
    <phoneticPr fontId="2"/>
  </si>
  <si>
    <t>●22-74</t>
    <phoneticPr fontId="2"/>
  </si>
  <si>
    <t>〇74-22</t>
    <phoneticPr fontId="2"/>
  </si>
  <si>
    <t>〇29-24</t>
    <phoneticPr fontId="2"/>
  </si>
  <si>
    <t>●24-29</t>
    <phoneticPr fontId="2"/>
  </si>
  <si>
    <t>●24-36</t>
    <phoneticPr fontId="2"/>
  </si>
  <si>
    <t>〇36-24</t>
    <phoneticPr fontId="2"/>
  </si>
  <si>
    <t>〇31-20</t>
    <phoneticPr fontId="2"/>
  </si>
  <si>
    <t>●20-31</t>
    <phoneticPr fontId="2"/>
  </si>
  <si>
    <t>〇35-34</t>
    <phoneticPr fontId="2"/>
  </si>
  <si>
    <t>●34-35</t>
    <phoneticPr fontId="2"/>
  </si>
  <si>
    <t>〇38-31</t>
    <phoneticPr fontId="2"/>
  </si>
  <si>
    <t>●31-38</t>
    <phoneticPr fontId="2"/>
  </si>
  <si>
    <t>A-1
瀬戸</t>
    <rPh sb="4" eb="6">
      <t>セト</t>
    </rPh>
    <phoneticPr fontId="2"/>
  </si>
  <si>
    <t>A-2
ASAHI</t>
    <phoneticPr fontId="2"/>
  </si>
  <si>
    <t>〇47-20</t>
    <phoneticPr fontId="2"/>
  </si>
  <si>
    <t>●20-47</t>
    <phoneticPr fontId="2"/>
  </si>
  <si>
    <r>
      <t>A-1</t>
    </r>
    <r>
      <rPr>
        <u/>
        <sz val="11"/>
        <color rgb="FFFF0000"/>
        <rFont val="Meiryo UI"/>
        <family val="3"/>
        <charset val="128"/>
      </rPr>
      <t xml:space="preserve">
ASAHI</t>
    </r>
    <phoneticPr fontId="2"/>
  </si>
  <si>
    <r>
      <t>A-2</t>
    </r>
    <r>
      <rPr>
        <u/>
        <sz val="11"/>
        <color rgb="FFFF0000"/>
        <rFont val="Meiryo UI"/>
        <family val="3"/>
        <charset val="128"/>
      </rPr>
      <t xml:space="preserve">
常滑</t>
    </r>
    <phoneticPr fontId="2"/>
  </si>
  <si>
    <r>
      <t>A-3</t>
    </r>
    <r>
      <rPr>
        <u/>
        <sz val="11"/>
        <color rgb="FFFF0000"/>
        <rFont val="Meiryo UI"/>
        <family val="3"/>
        <charset val="128"/>
      </rPr>
      <t xml:space="preserve">
3tail's</t>
    </r>
    <phoneticPr fontId="2"/>
  </si>
  <si>
    <t>〇31-17</t>
    <phoneticPr fontId="2"/>
  </si>
  <si>
    <t>●17-31</t>
    <phoneticPr fontId="2"/>
  </si>
  <si>
    <t>〇48-11</t>
    <phoneticPr fontId="2"/>
  </si>
  <si>
    <t>●11-48</t>
    <phoneticPr fontId="2"/>
  </si>
  <si>
    <t>〇35-25</t>
    <phoneticPr fontId="2"/>
  </si>
  <si>
    <t>●25-35</t>
    <phoneticPr fontId="2"/>
  </si>
  <si>
    <t>〇63-46</t>
    <phoneticPr fontId="2"/>
  </si>
  <si>
    <t>●46-63</t>
    <phoneticPr fontId="2"/>
  </si>
  <si>
    <t>●24-67</t>
    <phoneticPr fontId="2"/>
  </si>
  <si>
    <t>〇67-24</t>
    <phoneticPr fontId="2"/>
  </si>
  <si>
    <t>●27-59</t>
    <phoneticPr fontId="2"/>
  </si>
  <si>
    <t>〇59-27</t>
    <phoneticPr fontId="2"/>
  </si>
  <si>
    <t>〇46-20</t>
    <phoneticPr fontId="2"/>
  </si>
  <si>
    <t>●20-46</t>
    <phoneticPr fontId="2"/>
  </si>
  <si>
    <t>〇50-21</t>
    <phoneticPr fontId="2"/>
  </si>
  <si>
    <t>●21-50</t>
    <phoneticPr fontId="2"/>
  </si>
  <si>
    <t>〇37-30</t>
    <phoneticPr fontId="2"/>
  </si>
  <si>
    <t>●30-37</t>
    <phoneticPr fontId="2"/>
  </si>
  <si>
    <t>〇35-33</t>
    <phoneticPr fontId="2"/>
  </si>
  <si>
    <t>●33-35</t>
    <phoneticPr fontId="2"/>
  </si>
  <si>
    <t>●29-43</t>
    <phoneticPr fontId="2"/>
  </si>
  <si>
    <t>〇43-29</t>
    <phoneticPr fontId="2"/>
  </si>
  <si>
    <t>〇46-28</t>
    <phoneticPr fontId="2"/>
  </si>
  <si>
    <t>●28-46</t>
    <phoneticPr fontId="2"/>
  </si>
  <si>
    <t>〇33-30</t>
    <phoneticPr fontId="2"/>
  </si>
  <si>
    <t>●34-40</t>
    <phoneticPr fontId="2"/>
  </si>
  <si>
    <t>〇40-34</t>
    <phoneticPr fontId="2"/>
  </si>
  <si>
    <t>〇46-41</t>
    <phoneticPr fontId="2"/>
  </si>
  <si>
    <t>●41-46</t>
    <phoneticPr fontId="2"/>
  </si>
  <si>
    <t>●33-58</t>
    <phoneticPr fontId="2"/>
  </si>
  <si>
    <t>〇58-33</t>
    <phoneticPr fontId="2"/>
  </si>
  <si>
    <t>〇60-32</t>
    <phoneticPr fontId="2"/>
  </si>
  <si>
    <t>●32-60</t>
    <phoneticPr fontId="2"/>
  </si>
  <si>
    <t>〇59-19</t>
    <phoneticPr fontId="2"/>
  </si>
  <si>
    <t>●19-59</t>
    <phoneticPr fontId="2"/>
  </si>
  <si>
    <t>〇49-9</t>
    <phoneticPr fontId="2"/>
  </si>
  <si>
    <t>●9-49</t>
    <phoneticPr fontId="2"/>
  </si>
  <si>
    <t>〇27-22</t>
    <phoneticPr fontId="2"/>
  </si>
  <si>
    <t>●22-27</t>
    <phoneticPr fontId="2"/>
  </si>
  <si>
    <t>●20-62</t>
    <phoneticPr fontId="2"/>
  </si>
  <si>
    <t>〇62-20</t>
    <phoneticPr fontId="2"/>
  </si>
  <si>
    <t>〇30-25</t>
    <phoneticPr fontId="2"/>
  </si>
  <si>
    <t>●25-30</t>
    <phoneticPr fontId="2"/>
  </si>
  <si>
    <t>●24-56</t>
    <phoneticPr fontId="2"/>
  </si>
  <si>
    <t>〇56-24</t>
    <phoneticPr fontId="2"/>
  </si>
  <si>
    <t>●36-47</t>
    <phoneticPr fontId="2"/>
  </si>
  <si>
    <t>〇47-36</t>
    <phoneticPr fontId="2"/>
  </si>
  <si>
    <t>●32-50</t>
    <phoneticPr fontId="2"/>
  </si>
  <si>
    <t>〇50-32</t>
    <phoneticPr fontId="2"/>
  </si>
  <si>
    <t>●22-40</t>
    <phoneticPr fontId="2"/>
  </si>
  <si>
    <t>〇40-22</t>
    <phoneticPr fontId="2"/>
  </si>
  <si>
    <t>●8-77</t>
    <phoneticPr fontId="2"/>
  </si>
  <si>
    <t>〇77-8</t>
    <phoneticPr fontId="2"/>
  </si>
  <si>
    <t>●30-33</t>
    <phoneticPr fontId="2"/>
  </si>
  <si>
    <t>港</t>
    <phoneticPr fontId="2"/>
  </si>
  <si>
    <t>常滑</t>
    <rPh sb="0" eb="2">
      <t>トコナメ</t>
    </rPh>
    <phoneticPr fontId="2"/>
  </si>
  <si>
    <t>●15-36</t>
    <phoneticPr fontId="2"/>
  </si>
  <si>
    <t>〇36-15</t>
    <phoneticPr fontId="2"/>
  </si>
  <si>
    <t>〇60-10</t>
    <phoneticPr fontId="2"/>
  </si>
  <si>
    <t>●10-60</t>
    <phoneticPr fontId="2"/>
  </si>
  <si>
    <t>〇48-19</t>
    <phoneticPr fontId="2"/>
  </si>
  <si>
    <t>●19-48</t>
    <phoneticPr fontId="2"/>
  </si>
  <si>
    <t>〇33-19</t>
    <phoneticPr fontId="2"/>
  </si>
  <si>
    <t>●19-33</t>
    <phoneticPr fontId="2"/>
  </si>
  <si>
    <t>〇26-22</t>
    <phoneticPr fontId="2"/>
  </si>
  <si>
    <t>●22-26</t>
    <phoneticPr fontId="2"/>
  </si>
  <si>
    <t>〇40-36</t>
    <phoneticPr fontId="2"/>
  </si>
  <si>
    <t>●36-40</t>
    <phoneticPr fontId="2"/>
  </si>
  <si>
    <t>〇31-21</t>
    <phoneticPr fontId="2"/>
  </si>
  <si>
    <t>●21-31</t>
    <phoneticPr fontId="2"/>
  </si>
  <si>
    <t>〇28-27</t>
    <phoneticPr fontId="2"/>
  </si>
  <si>
    <t>●27-28</t>
    <phoneticPr fontId="2"/>
  </si>
  <si>
    <t>〇42-33</t>
    <phoneticPr fontId="2"/>
  </si>
  <si>
    <t>●33-42</t>
    <phoneticPr fontId="2"/>
  </si>
  <si>
    <t>〇51-16</t>
    <phoneticPr fontId="2"/>
  </si>
  <si>
    <t>●16-51</t>
    <phoneticPr fontId="2"/>
  </si>
  <si>
    <t>〇64-22</t>
    <phoneticPr fontId="2"/>
  </si>
  <si>
    <t>●22-64</t>
    <phoneticPr fontId="2"/>
  </si>
  <si>
    <t>〇33-28</t>
    <phoneticPr fontId="2"/>
  </si>
  <si>
    <t>●28-33</t>
    <phoneticPr fontId="2"/>
  </si>
  <si>
    <t>〇43-14</t>
    <phoneticPr fontId="2"/>
  </si>
  <si>
    <t>●14-43</t>
    <phoneticPr fontId="2"/>
  </si>
  <si>
    <t>●38-61</t>
    <phoneticPr fontId="2"/>
  </si>
  <si>
    <t>〇61-38</t>
    <phoneticPr fontId="2"/>
  </si>
  <si>
    <t>●58-59</t>
    <phoneticPr fontId="2"/>
  </si>
  <si>
    <t>〇59-58</t>
    <phoneticPr fontId="2"/>
  </si>
  <si>
    <t>●24-41</t>
    <phoneticPr fontId="2"/>
  </si>
  <si>
    <t>〇41-24</t>
    <phoneticPr fontId="2"/>
  </si>
  <si>
    <t>〇46-27</t>
    <phoneticPr fontId="2"/>
  </si>
  <si>
    <t>●27-46</t>
    <phoneticPr fontId="2"/>
  </si>
  <si>
    <t>●20-30</t>
    <phoneticPr fontId="2"/>
  </si>
  <si>
    <t>〇30-20</t>
    <phoneticPr fontId="2"/>
  </si>
  <si>
    <t>●33-34</t>
    <phoneticPr fontId="2"/>
  </si>
  <si>
    <t>〇34-33</t>
    <phoneticPr fontId="2"/>
  </si>
  <si>
    <t>２部６位
港</t>
    <rPh sb="1" eb="2">
      <t>ブ</t>
    </rPh>
    <rPh sb="3" eb="4">
      <t>イ</t>
    </rPh>
    <rPh sb="5" eb="6">
      <t>ミナト</t>
    </rPh>
    <phoneticPr fontId="2"/>
  </si>
  <si>
    <t>３部１位
豊明</t>
    <rPh sb="1" eb="2">
      <t>ブ</t>
    </rPh>
    <rPh sb="3" eb="4">
      <t>イ</t>
    </rPh>
    <rPh sb="5" eb="7">
      <t>トヨアケ</t>
    </rPh>
    <phoneticPr fontId="2"/>
  </si>
  <si>
    <t>２部５位
常滑</t>
    <rPh sb="1" eb="2">
      <t>ブ</t>
    </rPh>
    <rPh sb="3" eb="4">
      <t>イ</t>
    </rPh>
    <rPh sb="5" eb="7">
      <t>トコナメ</t>
    </rPh>
    <phoneticPr fontId="2"/>
  </si>
  <si>
    <t>３部２位
犬山Ｂ</t>
    <rPh sb="1" eb="2">
      <t>ブ</t>
    </rPh>
    <rPh sb="3" eb="4">
      <t>イ</t>
    </rPh>
    <rPh sb="5" eb="7">
      <t>イヌヤマ</t>
    </rPh>
    <phoneticPr fontId="2"/>
  </si>
  <si>
    <t>２部４位
ＥＡＳＴ</t>
    <rPh sb="1" eb="2">
      <t>ブ</t>
    </rPh>
    <rPh sb="3" eb="4">
      <t>イ</t>
    </rPh>
    <phoneticPr fontId="2"/>
  </si>
  <si>
    <t>３部３位
名古屋</t>
    <rPh sb="1" eb="2">
      <t>ブ</t>
    </rPh>
    <rPh sb="3" eb="4">
      <t>イ</t>
    </rPh>
    <rPh sb="5" eb="8">
      <t>ナゴヤ</t>
    </rPh>
    <phoneticPr fontId="2"/>
  </si>
  <si>
    <t>１部５位
ＩＮＵＹＡＭＡ</t>
    <rPh sb="1" eb="2">
      <t>ブ</t>
    </rPh>
    <rPh sb="3" eb="4">
      <t>イ</t>
    </rPh>
    <phoneticPr fontId="2"/>
  </si>
  <si>
    <t>２部２位
森東</t>
    <rPh sb="1" eb="2">
      <t>ブ</t>
    </rPh>
    <rPh sb="3" eb="4">
      <t>イ</t>
    </rPh>
    <rPh sb="5" eb="6">
      <t>モリ</t>
    </rPh>
    <rPh sb="6" eb="7">
      <t>ヒガシ</t>
    </rPh>
    <phoneticPr fontId="2"/>
  </si>
  <si>
    <t>１部６位
田代</t>
    <rPh sb="1" eb="2">
      <t>ブ</t>
    </rPh>
    <rPh sb="3" eb="4">
      <t>イ</t>
    </rPh>
    <rPh sb="5" eb="7">
      <t>タシロ</t>
    </rPh>
    <phoneticPr fontId="2"/>
  </si>
  <si>
    <t>２部１位
立田</t>
    <rPh sb="1" eb="2">
      <t>ブ</t>
    </rPh>
    <rPh sb="3" eb="4">
      <t>イ</t>
    </rPh>
    <rPh sb="5" eb="7">
      <t>タツタ</t>
    </rPh>
    <phoneticPr fontId="2"/>
  </si>
  <si>
    <t>２部６位
日進</t>
    <rPh sb="1" eb="2">
      <t>ブ</t>
    </rPh>
    <rPh sb="3" eb="4">
      <t>イ</t>
    </rPh>
    <rPh sb="5" eb="7">
      <t>ニッシン</t>
    </rPh>
    <phoneticPr fontId="2"/>
  </si>
  <si>
    <t>３部１位
ＡＳＡＨＩ</t>
    <rPh sb="1" eb="2">
      <t>ブ</t>
    </rPh>
    <rPh sb="3" eb="4">
      <t>イ</t>
    </rPh>
    <phoneticPr fontId="2"/>
  </si>
  <si>
    <t>２部５位
名古屋</t>
    <rPh sb="1" eb="2">
      <t>ブ</t>
    </rPh>
    <rPh sb="3" eb="4">
      <t>イ</t>
    </rPh>
    <rPh sb="5" eb="8">
      <t>ナゴヤ</t>
    </rPh>
    <phoneticPr fontId="2"/>
  </si>
  <si>
    <t>３部２位
常滑</t>
    <rPh sb="1" eb="2">
      <t>ブ</t>
    </rPh>
    <rPh sb="3" eb="4">
      <t>イ</t>
    </rPh>
    <rPh sb="5" eb="7">
      <t>トコナメ</t>
    </rPh>
    <phoneticPr fontId="2"/>
  </si>
  <si>
    <t>２部４位
豊明</t>
    <rPh sb="1" eb="2">
      <t>ブ</t>
    </rPh>
    <rPh sb="3" eb="4">
      <t>イ</t>
    </rPh>
    <rPh sb="5" eb="7">
      <t>トヨアケ</t>
    </rPh>
    <phoneticPr fontId="2"/>
  </si>
  <si>
    <t>３部３位
ライジング</t>
    <rPh sb="1" eb="2">
      <t>ブ</t>
    </rPh>
    <rPh sb="3" eb="4">
      <t>イ</t>
    </rPh>
    <phoneticPr fontId="2"/>
  </si>
  <si>
    <t>１部５位
知多</t>
    <rPh sb="1" eb="2">
      <t>ブ</t>
    </rPh>
    <rPh sb="3" eb="4">
      <t>イ</t>
    </rPh>
    <rPh sb="5" eb="7">
      <t>チタ</t>
    </rPh>
    <phoneticPr fontId="2"/>
  </si>
  <si>
    <t>２部２位
フジ</t>
    <rPh sb="1" eb="2">
      <t>ブ</t>
    </rPh>
    <rPh sb="3" eb="4">
      <t>イ</t>
    </rPh>
    <phoneticPr fontId="2"/>
  </si>
  <si>
    <t>１部６位
瀬戸</t>
    <rPh sb="1" eb="2">
      <t>ブ</t>
    </rPh>
    <rPh sb="3" eb="4">
      <t>イ</t>
    </rPh>
    <rPh sb="5" eb="7">
      <t>セト</t>
    </rPh>
    <phoneticPr fontId="2"/>
  </si>
  <si>
    <t>２部１位
滝ノ水</t>
    <rPh sb="1" eb="2">
      <t>ブ</t>
    </rPh>
    <rPh sb="3" eb="4">
      <t>イ</t>
    </rPh>
    <rPh sb="5" eb="6">
      <t>タキ</t>
    </rPh>
    <rPh sb="7" eb="8">
      <t>ミズ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</si>
</sst>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月&quot;dd&quot;日&quot;"/>
  </numFmts>
  <fonts count="25">
    <font>
      <sz val="11"/>
      <color rgb="FF000000"/>
      <name val="Noto Sans CJK JP"/>
      <family val="2"/>
      <charset val="1"/>
    </font>
    <font>
      <sz val="11"/>
      <color rgb="FF000000"/>
      <name val="游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12"/>
      <color rgb="FF00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u/>
      <sz val="11"/>
      <color rgb="FF00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0"/>
      <color rgb="FF000000"/>
      <name val="Meiryo UI"/>
      <family val="3"/>
      <charset val="128"/>
    </font>
    <font>
      <u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name val="Meiryo UI"/>
      <family val="3"/>
      <charset val="128"/>
    </font>
    <font>
      <sz val="11"/>
      <color theme="4"/>
      <name val="Meiryo UI"/>
      <family val="3"/>
      <charset val="128"/>
    </font>
    <font>
      <sz val="11"/>
      <color rgb="FF729FCF"/>
      <name val="Meiryo UI"/>
      <family val="3"/>
      <charset val="128"/>
    </font>
    <font>
      <sz val="11"/>
      <color rgb="FF000000"/>
      <name val="Segoe UI Symbol"/>
      <family val="3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 diagonalDown="1"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 diagonalDown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 diagonalDown="1">
      <left style="double">
        <color auto="1"/>
      </left>
      <right/>
      <top style="double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 diagonalDown="1"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0" fontId="10" fillId="0" borderId="13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5" fillId="0" borderId="0" xfId="1" applyFont="1">
      <alignment vertical="center"/>
    </xf>
    <xf numFmtId="0" fontId="15" fillId="0" borderId="0" xfId="1" applyFont="1">
      <alignment vertical="center"/>
    </xf>
    <xf numFmtId="0" fontId="15" fillId="0" borderId="72" xfId="1" applyFont="1" applyBorder="1" applyAlignment="1">
      <alignment horizontal="center" vertical="center" shrinkToFit="1"/>
    </xf>
    <xf numFmtId="0" fontId="15" fillId="0" borderId="76" xfId="1" applyFont="1" applyBorder="1" applyAlignment="1">
      <alignment vertical="center" shrinkToFit="1"/>
    </xf>
    <xf numFmtId="0" fontId="15" fillId="0" borderId="13" xfId="0" applyFont="1" applyBorder="1">
      <alignment vertical="center"/>
    </xf>
    <xf numFmtId="0" fontId="15" fillId="0" borderId="44" xfId="1" applyFont="1" applyBorder="1" applyAlignment="1">
      <alignment horizontal="center" vertical="center"/>
    </xf>
    <xf numFmtId="0" fontId="14" fillId="0" borderId="44" xfId="1" applyFont="1" applyBorder="1" applyAlignment="1">
      <alignment horizontal="left" vertical="center"/>
    </xf>
    <xf numFmtId="0" fontId="14" fillId="0" borderId="44" xfId="1" applyFont="1" applyBorder="1" applyAlignment="1">
      <alignment horizontal="center" vertical="center"/>
    </xf>
    <xf numFmtId="0" fontId="15" fillId="0" borderId="82" xfId="1" applyFont="1" applyBorder="1" applyAlignment="1">
      <alignment horizontal="center" vertical="center" shrinkToFit="1"/>
    </xf>
    <xf numFmtId="0" fontId="15" fillId="0" borderId="85" xfId="1" applyFont="1" applyBorder="1" applyAlignment="1">
      <alignment horizontal="center" vertical="center" shrinkToFit="1"/>
    </xf>
    <xf numFmtId="0" fontId="17" fillId="0" borderId="13" xfId="0" applyFont="1" applyBorder="1">
      <alignment vertical="center"/>
    </xf>
    <xf numFmtId="0" fontId="5" fillId="0" borderId="76" xfId="1" applyFont="1" applyBorder="1" applyAlignment="1">
      <alignment vertical="center" shrinkToFit="1"/>
    </xf>
    <xf numFmtId="0" fontId="5" fillId="0" borderId="13" xfId="0" applyFont="1" applyBorder="1">
      <alignment vertical="center"/>
    </xf>
    <xf numFmtId="0" fontId="5" fillId="0" borderId="53" xfId="0" applyFont="1" applyBorder="1">
      <alignment vertical="center"/>
    </xf>
    <xf numFmtId="0" fontId="5" fillId="0" borderId="92" xfId="0" applyFont="1" applyBorder="1">
      <alignment vertical="center"/>
    </xf>
    <xf numFmtId="0" fontId="5" fillId="0" borderId="58" xfId="0" applyFont="1" applyBorder="1">
      <alignment vertical="center"/>
    </xf>
    <xf numFmtId="0" fontId="5" fillId="0" borderId="80" xfId="0" applyFont="1" applyBorder="1">
      <alignment vertical="center"/>
    </xf>
    <xf numFmtId="0" fontId="5" fillId="0" borderId="52" xfId="0" applyFont="1" applyBorder="1" applyAlignment="1">
      <alignment horizontal="center" vertical="center"/>
    </xf>
    <xf numFmtId="0" fontId="7" fillId="0" borderId="0" xfId="0" applyFont="1">
      <alignment vertical="center"/>
    </xf>
    <xf numFmtId="176" fontId="5" fillId="0" borderId="9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textRotation="255"/>
    </xf>
    <xf numFmtId="0" fontId="21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5" fillId="0" borderId="0" xfId="0" applyFont="1">
      <alignment vertical="center"/>
    </xf>
    <xf numFmtId="0" fontId="15" fillId="3" borderId="72" xfId="1" applyFont="1" applyFill="1" applyBorder="1" applyAlignment="1">
      <alignment horizontal="center" vertical="center" shrinkToFit="1"/>
    </xf>
    <xf numFmtId="0" fontId="15" fillId="3" borderId="76" xfId="1" applyFont="1" applyFill="1" applyBorder="1" applyAlignment="1">
      <alignment vertical="center" shrinkToFit="1"/>
    </xf>
    <xf numFmtId="0" fontId="15" fillId="3" borderId="13" xfId="0" applyFont="1" applyFill="1" applyBorder="1">
      <alignment vertical="center"/>
    </xf>
    <xf numFmtId="0" fontId="12" fillId="0" borderId="13" xfId="0" applyFont="1" applyBorder="1">
      <alignment vertical="center"/>
    </xf>
    <xf numFmtId="0" fontId="5" fillId="2" borderId="0" xfId="0" applyFont="1" applyFill="1">
      <alignment vertical="center"/>
    </xf>
    <xf numFmtId="0" fontId="14" fillId="3" borderId="72" xfId="1" applyFont="1" applyFill="1" applyBorder="1" applyAlignment="1">
      <alignment horizontal="center" vertical="center" shrinkToFit="1"/>
    </xf>
    <xf numFmtId="0" fontId="17" fillId="3" borderId="13" xfId="0" applyFont="1" applyFill="1" applyBorder="1">
      <alignment vertical="center"/>
    </xf>
    <xf numFmtId="0" fontId="12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2" borderId="21" xfId="0" applyNumberFormat="1" applyFont="1" applyFill="1" applyBorder="1" applyAlignment="1">
      <alignment horizontal="center" vertical="center" wrapText="1" shrinkToFit="1"/>
    </xf>
    <xf numFmtId="49" fontId="5" fillId="2" borderId="22" xfId="0" applyNumberFormat="1" applyFont="1" applyFill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49" fontId="5" fillId="2" borderId="26" xfId="0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49" fontId="5" fillId="2" borderId="28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 shrinkToFit="1"/>
    </xf>
    <xf numFmtId="49" fontId="5" fillId="4" borderId="28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49" fontId="5" fillId="2" borderId="32" xfId="0" applyNumberFormat="1" applyFont="1" applyFill="1" applyBorder="1" applyAlignment="1">
      <alignment horizontal="center" vertical="center" shrinkToFit="1"/>
    </xf>
    <xf numFmtId="49" fontId="5" fillId="4" borderId="33" xfId="0" applyNumberFormat="1" applyFont="1" applyFill="1" applyBorder="1" applyAlignment="1">
      <alignment horizontal="center" vertical="center" shrinkToFit="1"/>
    </xf>
    <xf numFmtId="49" fontId="5" fillId="2" borderId="33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 wrapText="1" shrinkToFit="1"/>
    </xf>
    <xf numFmtId="49" fontId="5" fillId="4" borderId="21" xfId="0" applyNumberFormat="1" applyFont="1" applyFill="1" applyBorder="1" applyAlignment="1">
      <alignment horizontal="center" vertical="center" wrapText="1" shrinkToFit="1"/>
    </xf>
    <xf numFmtId="49" fontId="5" fillId="4" borderId="26" xfId="0" applyNumberFormat="1" applyFont="1" applyFill="1" applyBorder="1" applyAlignment="1">
      <alignment horizontal="center" vertical="center" shrinkToFit="1"/>
    </xf>
    <xf numFmtId="49" fontId="5" fillId="6" borderId="1" xfId="0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5" fillId="0" borderId="3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4" borderId="27" xfId="0" applyNumberFormat="1" applyFont="1" applyFill="1" applyBorder="1" applyAlignment="1">
      <alignment horizontal="center" vertical="center" shrinkToFit="1"/>
    </xf>
    <xf numFmtId="49" fontId="5" fillId="2" borderId="36" xfId="0" applyNumberFormat="1" applyFont="1" applyFill="1" applyBorder="1" applyAlignment="1">
      <alignment horizontal="center" vertical="center" shrinkToFit="1"/>
    </xf>
    <xf numFmtId="49" fontId="5" fillId="2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 shrinkToFit="1"/>
    </xf>
    <xf numFmtId="49" fontId="5" fillId="3" borderId="21" xfId="0" applyNumberFormat="1" applyFont="1" applyFill="1" applyBorder="1" applyAlignment="1">
      <alignment horizontal="center" vertical="center" wrapText="1" shrinkToFit="1"/>
    </xf>
    <xf numFmtId="49" fontId="5" fillId="3" borderId="28" xfId="0" applyNumberFormat="1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shrinkToFit="1"/>
    </xf>
    <xf numFmtId="49" fontId="5" fillId="3" borderId="32" xfId="0" applyNumberFormat="1" applyFont="1" applyFill="1" applyBorder="1" applyAlignment="1">
      <alignment horizontal="center" vertical="center" shrinkToFit="1"/>
    </xf>
    <xf numFmtId="49" fontId="5" fillId="3" borderId="33" xfId="0" applyNumberFormat="1" applyFont="1" applyFill="1" applyBorder="1" applyAlignment="1">
      <alignment horizontal="center" vertical="center" shrinkToFit="1"/>
    </xf>
    <xf numFmtId="49" fontId="5" fillId="3" borderId="36" xfId="0" applyNumberFormat="1" applyFont="1" applyFill="1" applyBorder="1" applyAlignment="1">
      <alignment horizontal="center" vertical="center" shrinkToFit="1"/>
    </xf>
    <xf numFmtId="49" fontId="5" fillId="3" borderId="42" xfId="0" applyNumberFormat="1" applyFont="1" applyFill="1" applyBorder="1" applyAlignment="1">
      <alignment horizontal="center" vertical="center"/>
    </xf>
    <xf numFmtId="49" fontId="5" fillId="3" borderId="43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wrapText="1" shrinkToFit="1"/>
    </xf>
    <xf numFmtId="49" fontId="5" fillId="2" borderId="46" xfId="0" applyNumberFormat="1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wrapText="1" shrinkToFit="1"/>
    </xf>
    <xf numFmtId="49" fontId="5" fillId="5" borderId="1" xfId="0" applyNumberFormat="1" applyFont="1" applyFill="1" applyBorder="1" applyAlignment="1">
      <alignment horizontal="center" vertical="center" wrapText="1" shrinkToFit="1"/>
    </xf>
    <xf numFmtId="49" fontId="5" fillId="5" borderId="47" xfId="0" applyNumberFormat="1" applyFont="1" applyFill="1" applyBorder="1" applyAlignment="1">
      <alignment horizontal="center" vertical="center" shrinkToFit="1"/>
    </xf>
    <xf numFmtId="49" fontId="5" fillId="2" borderId="27" xfId="0" applyNumberFormat="1" applyFont="1" applyFill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49" fontId="5" fillId="5" borderId="1" xfId="0" applyNumberFormat="1" applyFont="1" applyFill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49" fontId="5" fillId="5" borderId="28" xfId="0" applyNumberFormat="1" applyFont="1" applyFill="1" applyBorder="1" applyAlignment="1">
      <alignment horizontal="center" vertical="center" wrapText="1"/>
    </xf>
    <xf numFmtId="49" fontId="5" fillId="2" borderId="48" xfId="0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92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80" xfId="0" applyFont="1" applyBorder="1" applyAlignment="1">
      <alignment horizontal="center" vertical="center" textRotation="255"/>
    </xf>
    <xf numFmtId="0" fontId="24" fillId="0" borderId="3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 wrapText="1" shrinkToFit="1"/>
    </xf>
    <xf numFmtId="49" fontId="5" fillId="5" borderId="49" xfId="0" applyNumberFormat="1" applyFont="1" applyFill="1" applyBorder="1" applyAlignment="1">
      <alignment horizontal="center" vertical="center" shrinkToFit="1"/>
    </xf>
    <xf numFmtId="49" fontId="5" fillId="5" borderId="33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2" fillId="0" borderId="50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 shrinkToFit="1"/>
    </xf>
    <xf numFmtId="0" fontId="12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49" fontId="5" fillId="2" borderId="35" xfId="0" applyNumberFormat="1" applyFont="1" applyFill="1" applyBorder="1" applyAlignment="1">
      <alignment horizontal="center" vertical="center" shrinkToFit="1"/>
    </xf>
    <xf numFmtId="49" fontId="5" fillId="2" borderId="59" xfId="0" applyNumberFormat="1" applyFont="1" applyFill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wrapText="1" shrinkToFit="1"/>
    </xf>
    <xf numFmtId="0" fontId="14" fillId="0" borderId="39" xfId="0" applyFont="1" applyBorder="1" applyAlignment="1">
      <alignment horizontal="center" vertical="center" wrapText="1" shrinkToFit="1"/>
    </xf>
    <xf numFmtId="0" fontId="14" fillId="0" borderId="40" xfId="0" applyFont="1" applyBorder="1" applyAlignment="1">
      <alignment horizontal="center" vertical="center" wrapText="1" shrinkToFit="1"/>
    </xf>
    <xf numFmtId="0" fontId="14" fillId="0" borderId="41" xfId="0" applyFont="1" applyBorder="1" applyAlignment="1">
      <alignment horizontal="center" vertical="center" wrapText="1" shrinkToFit="1"/>
    </xf>
    <xf numFmtId="49" fontId="5" fillId="2" borderId="47" xfId="0" applyNumberFormat="1" applyFont="1" applyFill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wrapText="1" shrinkToFit="1"/>
    </xf>
    <xf numFmtId="0" fontId="14" fillId="0" borderId="31" xfId="0" applyFont="1" applyBorder="1" applyAlignment="1">
      <alignment horizontal="center" vertical="center" wrapText="1" shrinkToFit="1"/>
    </xf>
    <xf numFmtId="49" fontId="5" fillId="2" borderId="49" xfId="0" applyNumberFormat="1" applyFont="1" applyFill="1" applyBorder="1" applyAlignment="1">
      <alignment horizontal="center" vertical="center" shrinkToFit="1"/>
    </xf>
    <xf numFmtId="49" fontId="5" fillId="2" borderId="64" xfId="0" applyNumberFormat="1" applyFont="1" applyFill="1" applyBorder="1" applyAlignment="1">
      <alignment horizontal="center" vertical="center" shrinkToFit="1"/>
    </xf>
    <xf numFmtId="49" fontId="5" fillId="2" borderId="28" xfId="0" applyNumberFormat="1" applyFont="1" applyFill="1" applyBorder="1" applyAlignment="1">
      <alignment horizontal="center" vertical="center" wrapText="1" shrinkToFit="1"/>
    </xf>
    <xf numFmtId="49" fontId="5" fillId="0" borderId="62" xfId="0" applyNumberFormat="1" applyFont="1" applyBorder="1" applyAlignment="1">
      <alignment horizontal="center" vertical="center" shrinkToFit="1"/>
    </xf>
    <xf numFmtId="49" fontId="5" fillId="2" borderId="63" xfId="0" applyNumberFormat="1" applyFont="1" applyFill="1" applyBorder="1" applyAlignment="1">
      <alignment horizontal="center" vertical="center" shrinkToFit="1"/>
    </xf>
    <xf numFmtId="49" fontId="5" fillId="2" borderId="48" xfId="0" applyNumberFormat="1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textRotation="255"/>
    </xf>
    <xf numFmtId="0" fontId="14" fillId="0" borderId="53" xfId="0" applyFont="1" applyBorder="1" applyAlignment="1">
      <alignment horizontal="center" vertical="center" textRotation="255"/>
    </xf>
    <xf numFmtId="0" fontId="14" fillId="0" borderId="92" xfId="0" applyFont="1" applyBorder="1" applyAlignment="1">
      <alignment horizontal="center" vertical="center" textRotation="255"/>
    </xf>
    <xf numFmtId="0" fontId="14" fillId="0" borderId="58" xfId="0" applyFont="1" applyBorder="1" applyAlignment="1">
      <alignment horizontal="center" vertical="center" textRotation="255"/>
    </xf>
    <xf numFmtId="0" fontId="14" fillId="0" borderId="80" xfId="0" applyFont="1" applyBorder="1" applyAlignment="1">
      <alignment horizontal="center" vertical="center" textRotation="255"/>
    </xf>
    <xf numFmtId="0" fontId="14" fillId="0" borderId="65" xfId="0" applyFont="1" applyBorder="1" applyAlignment="1">
      <alignment horizontal="center" vertical="center" wrapText="1" shrinkToFit="1"/>
    </xf>
    <xf numFmtId="49" fontId="5" fillId="2" borderId="66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67" xfId="1" applyFont="1" applyBorder="1" applyAlignment="1">
      <alignment horizontal="center" vertical="center"/>
    </xf>
    <xf numFmtId="0" fontId="5" fillId="0" borderId="68" xfId="1" applyFont="1" applyBorder="1" applyAlignment="1">
      <alignment horizontal="center" vertical="center"/>
    </xf>
    <xf numFmtId="0" fontId="5" fillId="0" borderId="69" xfId="1" applyFont="1" applyBorder="1" applyAlignment="1">
      <alignment horizontal="center" vertical="center"/>
    </xf>
    <xf numFmtId="20" fontId="5" fillId="0" borderId="70" xfId="1" applyNumberFormat="1" applyFont="1" applyBorder="1" applyAlignment="1">
      <alignment horizontal="center" vertical="center"/>
    </xf>
    <xf numFmtId="0" fontId="12" fillId="0" borderId="71" xfId="1" applyFont="1" applyBorder="1" applyAlignment="1">
      <alignment horizontal="center" vertical="center" shrinkToFit="1"/>
    </xf>
    <xf numFmtId="0" fontId="12" fillId="0" borderId="73" xfId="1" applyFont="1" applyBorder="1" applyAlignment="1">
      <alignment horizontal="center" vertical="center" shrinkToFit="1"/>
    </xf>
    <xf numFmtId="0" fontId="16" fillId="0" borderId="74" xfId="1" applyFont="1" applyBorder="1" applyAlignment="1">
      <alignment horizontal="center" vertical="center"/>
    </xf>
    <xf numFmtId="0" fontId="15" fillId="0" borderId="75" xfId="1" applyFont="1" applyBorder="1" applyAlignment="1">
      <alignment horizontal="center" vertical="center" shrinkToFit="1"/>
    </xf>
    <xf numFmtId="0" fontId="15" fillId="0" borderId="77" xfId="1" applyFont="1" applyBorder="1" applyAlignment="1">
      <alignment horizontal="center" vertical="center" shrinkToFit="1"/>
    </xf>
    <xf numFmtId="0" fontId="16" fillId="0" borderId="78" xfId="1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 shrinkToFit="1"/>
    </xf>
    <xf numFmtId="0" fontId="17" fillId="0" borderId="78" xfId="0" applyFont="1" applyBorder="1" applyAlignment="1">
      <alignment horizontal="center" vertical="center" shrinkToFit="1"/>
    </xf>
    <xf numFmtId="0" fontId="16" fillId="0" borderId="69" xfId="1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 shrinkToFit="1"/>
    </xf>
    <xf numFmtId="0" fontId="15" fillId="0" borderId="71" xfId="1" applyFont="1" applyBorder="1" applyAlignment="1">
      <alignment horizontal="center" vertical="center" shrinkToFit="1"/>
    </xf>
    <xf numFmtId="0" fontId="15" fillId="0" borderId="73" xfId="1" applyFont="1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shrinkToFit="1"/>
    </xf>
    <xf numFmtId="0" fontId="15" fillId="0" borderId="79" xfId="0" applyFont="1" applyBorder="1" applyAlignment="1">
      <alignment horizontal="center" vertical="center" shrinkToFit="1"/>
    </xf>
    <xf numFmtId="0" fontId="14" fillId="3" borderId="71" xfId="1" applyFont="1" applyFill="1" applyBorder="1" applyAlignment="1">
      <alignment horizontal="center" vertical="center" shrinkToFit="1"/>
    </xf>
    <xf numFmtId="0" fontId="14" fillId="3" borderId="73" xfId="1" applyFont="1" applyFill="1" applyBorder="1" applyAlignment="1">
      <alignment horizontal="center" vertical="center" shrinkToFit="1"/>
    </xf>
    <xf numFmtId="0" fontId="15" fillId="3" borderId="75" xfId="1" applyFont="1" applyFill="1" applyBorder="1" applyAlignment="1">
      <alignment horizontal="center" vertical="center" shrinkToFit="1"/>
    </xf>
    <xf numFmtId="0" fontId="15" fillId="3" borderId="77" xfId="1" applyFont="1" applyFill="1" applyBorder="1" applyAlignment="1">
      <alignment horizontal="center" vertical="center" shrinkToFit="1"/>
    </xf>
    <xf numFmtId="0" fontId="15" fillId="3" borderId="78" xfId="0" applyFont="1" applyFill="1" applyBorder="1" applyAlignment="1">
      <alignment horizontal="center" vertical="center" shrinkToFit="1"/>
    </xf>
    <xf numFmtId="0" fontId="23" fillId="0" borderId="58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 shrinkToFit="1"/>
    </xf>
    <xf numFmtId="0" fontId="15" fillId="3" borderId="58" xfId="0" applyFont="1" applyFill="1" applyBorder="1" applyAlignment="1">
      <alignment horizontal="center" vertical="center"/>
    </xf>
    <xf numFmtId="0" fontId="15" fillId="3" borderId="80" xfId="0" applyFont="1" applyFill="1" applyBorder="1" applyAlignment="1">
      <alignment horizontal="center" vertical="center" shrinkToFit="1"/>
    </xf>
    <xf numFmtId="0" fontId="12" fillId="0" borderId="0" xfId="1" applyFont="1" applyAlignment="1">
      <alignment horizontal="left" vertical="center"/>
    </xf>
    <xf numFmtId="0" fontId="15" fillId="0" borderId="90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15" fillId="0" borderId="72" xfId="1" applyFont="1" applyBorder="1" applyAlignment="1">
      <alignment horizontal="center" vertical="center" shrinkToFit="1"/>
    </xf>
    <xf numFmtId="0" fontId="15" fillId="0" borderId="76" xfId="1" applyFont="1" applyBorder="1" applyAlignment="1">
      <alignment horizontal="center" vertical="center" shrinkToFit="1"/>
    </xf>
    <xf numFmtId="0" fontId="15" fillId="0" borderId="87" xfId="0" applyFont="1" applyBorder="1" applyAlignment="1">
      <alignment horizontal="center" vertical="center" shrinkToFit="1"/>
    </xf>
    <xf numFmtId="0" fontId="15" fillId="0" borderId="88" xfId="0" applyFont="1" applyBorder="1" applyAlignment="1">
      <alignment horizontal="center" vertical="center" shrinkToFit="1"/>
    </xf>
    <xf numFmtId="0" fontId="15" fillId="0" borderId="89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5" fillId="3" borderId="71" xfId="1" applyFont="1" applyFill="1" applyBorder="1" applyAlignment="1">
      <alignment horizontal="center" vertical="center" shrinkToFit="1"/>
    </xf>
    <xf numFmtId="0" fontId="15" fillId="3" borderId="72" xfId="1" applyFont="1" applyFill="1" applyBorder="1" applyAlignment="1">
      <alignment horizontal="center" vertical="center" shrinkToFit="1"/>
    </xf>
    <xf numFmtId="0" fontId="15" fillId="3" borderId="73" xfId="1" applyFont="1" applyFill="1" applyBorder="1" applyAlignment="1">
      <alignment horizontal="center" vertical="center" shrinkToFit="1"/>
    </xf>
    <xf numFmtId="0" fontId="15" fillId="3" borderId="76" xfId="1" applyFont="1" applyFill="1" applyBorder="1" applyAlignment="1">
      <alignment horizontal="center" vertical="center" shrinkToFit="1"/>
    </xf>
    <xf numFmtId="0" fontId="15" fillId="3" borderId="87" xfId="0" applyFont="1" applyFill="1" applyBorder="1" applyAlignment="1">
      <alignment horizontal="center" vertical="center" shrinkToFit="1"/>
    </xf>
    <xf numFmtId="0" fontId="15" fillId="3" borderId="88" xfId="0" applyFont="1" applyFill="1" applyBorder="1" applyAlignment="1">
      <alignment horizontal="center" vertical="center" shrinkToFit="1"/>
    </xf>
    <xf numFmtId="0" fontId="15" fillId="3" borderId="89" xfId="0" applyFont="1" applyFill="1" applyBorder="1" applyAlignment="1">
      <alignment horizontal="center" vertical="center" shrinkToFit="1"/>
    </xf>
    <xf numFmtId="0" fontId="15" fillId="3" borderId="55" xfId="0" applyFont="1" applyFill="1" applyBorder="1" applyAlignment="1">
      <alignment horizontal="center" vertical="center"/>
    </xf>
    <xf numFmtId="0" fontId="15" fillId="3" borderId="90" xfId="0" applyFont="1" applyFill="1" applyBorder="1" applyAlignment="1">
      <alignment horizontal="center" vertical="center"/>
    </xf>
    <xf numFmtId="0" fontId="15" fillId="3" borderId="90" xfId="0" applyFont="1" applyFill="1" applyBorder="1" applyAlignment="1">
      <alignment horizontal="center" vertical="center" shrinkToFit="1"/>
    </xf>
    <xf numFmtId="0" fontId="15" fillId="3" borderId="79" xfId="0" applyFont="1" applyFill="1" applyBorder="1" applyAlignment="1">
      <alignment horizontal="center" vertical="center" shrinkToFit="1"/>
    </xf>
    <xf numFmtId="0" fontId="22" fillId="0" borderId="79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 shrinkToFit="1"/>
    </xf>
    <xf numFmtId="0" fontId="22" fillId="0" borderId="58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 shrinkToFit="1"/>
    </xf>
    <xf numFmtId="0" fontId="23" fillId="0" borderId="90" xfId="0" applyFont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22" fillId="0" borderId="80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 shrinkToFit="1"/>
    </xf>
    <xf numFmtId="0" fontId="5" fillId="0" borderId="71" xfId="1" applyFont="1" applyBorder="1" applyAlignment="1">
      <alignment horizontal="center" vertical="center" shrinkToFit="1"/>
    </xf>
    <xf numFmtId="0" fontId="5" fillId="0" borderId="73" xfId="1" applyFont="1" applyBorder="1" applyAlignment="1">
      <alignment horizontal="center" vertical="center" shrinkToFit="1"/>
    </xf>
    <xf numFmtId="0" fontId="5" fillId="0" borderId="81" xfId="1" applyFont="1" applyBorder="1" applyAlignment="1">
      <alignment horizontal="center" vertical="center" shrinkToFit="1"/>
    </xf>
    <xf numFmtId="0" fontId="5" fillId="0" borderId="83" xfId="1" applyFont="1" applyBorder="1" applyAlignment="1">
      <alignment horizontal="center" vertical="center" shrinkToFit="1"/>
    </xf>
    <xf numFmtId="0" fontId="5" fillId="0" borderId="75" xfId="1" applyFont="1" applyBorder="1" applyAlignment="1">
      <alignment horizontal="center" vertical="center" shrinkToFit="1"/>
    </xf>
    <xf numFmtId="0" fontId="5" fillId="0" borderId="77" xfId="1" applyFont="1" applyBorder="1" applyAlignment="1">
      <alignment horizontal="center" vertical="center" shrinkToFit="1"/>
    </xf>
    <xf numFmtId="0" fontId="5" fillId="0" borderId="84" xfId="1" applyFont="1" applyBorder="1" applyAlignment="1">
      <alignment horizontal="center" vertical="center" shrinkToFit="1"/>
    </xf>
    <xf numFmtId="0" fontId="5" fillId="0" borderId="86" xfId="1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 shrinkToFit="1"/>
    </xf>
    <xf numFmtId="0" fontId="12" fillId="3" borderId="71" xfId="1" applyFont="1" applyFill="1" applyBorder="1" applyAlignment="1">
      <alignment horizontal="center" vertical="center" shrinkToFit="1"/>
    </xf>
    <xf numFmtId="0" fontId="17" fillId="3" borderId="78" xfId="0" applyFont="1" applyFill="1" applyBorder="1" applyAlignment="1">
      <alignment horizontal="center" vertical="center" shrinkToFit="1"/>
    </xf>
    <xf numFmtId="0" fontId="17" fillId="3" borderId="55" xfId="0" applyFont="1" applyFill="1" applyBorder="1" applyAlignment="1">
      <alignment horizontal="center" vertical="center"/>
    </xf>
    <xf numFmtId="0" fontId="12" fillId="3" borderId="73" xfId="1" applyFont="1" applyFill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 textRotation="255" wrapText="1"/>
    </xf>
    <xf numFmtId="0" fontId="14" fillId="0" borderId="91" xfId="0" applyFont="1" applyBorder="1" applyAlignment="1">
      <alignment horizontal="center" vertical="center" textRotation="255" wrapText="1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>
      <alignment vertical="center"/>
    </xf>
    <xf numFmtId="0" fontId="5" fillId="0" borderId="0" xfId="0" applyFont="1" applyFill="1">
      <alignment vertical="center"/>
    </xf>
    <xf numFmtId="0" fontId="12" fillId="0" borderId="0" xfId="1" applyFont="1" applyFill="1" applyAlignment="1">
      <alignment horizontal="lef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0" fontId="5" fillId="0" borderId="69" xfId="1" applyFont="1" applyFill="1" applyBorder="1" applyAlignment="1">
      <alignment horizontal="center" vertical="center"/>
    </xf>
    <xf numFmtId="20" fontId="5" fillId="0" borderId="70" xfId="1" applyNumberFormat="1" applyFont="1" applyFill="1" applyBorder="1" applyAlignment="1">
      <alignment horizontal="center" vertical="center"/>
    </xf>
    <xf numFmtId="0" fontId="15" fillId="0" borderId="71" xfId="1" applyFont="1" applyFill="1" applyBorder="1" applyAlignment="1">
      <alignment horizontal="center" vertical="center" shrinkToFit="1"/>
    </xf>
    <xf numFmtId="0" fontId="15" fillId="0" borderId="72" xfId="1" applyFont="1" applyFill="1" applyBorder="1" applyAlignment="1">
      <alignment horizontal="center" vertical="center" shrinkToFit="1"/>
    </xf>
    <xf numFmtId="0" fontId="15" fillId="0" borderId="73" xfId="1" applyFont="1" applyFill="1" applyBorder="1" applyAlignment="1">
      <alignment horizontal="center" vertical="center" shrinkToFit="1"/>
    </xf>
    <xf numFmtId="0" fontId="12" fillId="0" borderId="71" xfId="1" applyFont="1" applyFill="1" applyBorder="1" applyAlignment="1">
      <alignment horizontal="center" vertical="center" shrinkToFit="1"/>
    </xf>
    <xf numFmtId="0" fontId="5" fillId="0" borderId="72" xfId="1" applyFont="1" applyFill="1" applyBorder="1" applyAlignment="1">
      <alignment horizontal="center" vertical="center" shrinkToFit="1"/>
    </xf>
    <xf numFmtId="0" fontId="12" fillId="0" borderId="73" xfId="1" applyFont="1" applyFill="1" applyBorder="1" applyAlignment="1">
      <alignment horizontal="center" vertical="center" shrinkToFit="1"/>
    </xf>
    <xf numFmtId="0" fontId="16" fillId="0" borderId="74" xfId="1" applyFont="1" applyFill="1" applyBorder="1" applyAlignment="1">
      <alignment horizontal="center" vertical="center"/>
    </xf>
    <xf numFmtId="0" fontId="15" fillId="0" borderId="75" xfId="1" applyFont="1" applyFill="1" applyBorder="1" applyAlignment="1">
      <alignment horizontal="center" vertical="center" shrinkToFit="1"/>
    </xf>
    <xf numFmtId="0" fontId="15" fillId="0" borderId="76" xfId="1" applyFont="1" applyFill="1" applyBorder="1" applyAlignment="1">
      <alignment vertical="center" shrinkToFit="1"/>
    </xf>
    <xf numFmtId="0" fontId="15" fillId="0" borderId="77" xfId="1" applyFont="1" applyFill="1" applyBorder="1" applyAlignment="1">
      <alignment horizontal="center" vertical="center" shrinkToFit="1"/>
    </xf>
    <xf numFmtId="0" fontId="5" fillId="0" borderId="76" xfId="1" applyFont="1" applyFill="1" applyBorder="1" applyAlignment="1">
      <alignment vertical="center" shrinkToFit="1"/>
    </xf>
    <xf numFmtId="0" fontId="16" fillId="0" borderId="78" xfId="1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 shrinkToFit="1"/>
    </xf>
    <xf numFmtId="0" fontId="12" fillId="0" borderId="78" xfId="0" applyFont="1" applyFill="1" applyBorder="1" applyAlignment="1">
      <alignment horizontal="center" vertical="center" shrinkToFit="1"/>
    </xf>
    <xf numFmtId="0" fontId="16" fillId="0" borderId="69" xfId="1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15" fillId="0" borderId="13" xfId="0" applyFont="1" applyFill="1" applyBorder="1">
      <alignment vertical="center"/>
    </xf>
    <xf numFmtId="0" fontId="23" fillId="0" borderId="79" xfId="0" applyFont="1" applyFill="1" applyBorder="1" applyAlignment="1">
      <alignment horizontal="center" vertical="center" shrinkToFit="1"/>
    </xf>
    <xf numFmtId="0" fontId="12" fillId="0" borderId="0" xfId="1" applyFont="1" applyFill="1">
      <alignment vertical="center"/>
    </xf>
    <xf numFmtId="0" fontId="5" fillId="0" borderId="13" xfId="0" applyFont="1" applyFill="1" applyBorder="1">
      <alignment vertical="center"/>
    </xf>
    <xf numFmtId="0" fontId="5" fillId="0" borderId="44" xfId="1" applyFont="1" applyFill="1" applyBorder="1" applyAlignment="1">
      <alignment horizontal="center" vertical="center"/>
    </xf>
    <xf numFmtId="0" fontId="14" fillId="0" borderId="44" xfId="1" applyFont="1" applyFill="1" applyBorder="1" applyAlignment="1">
      <alignment horizontal="left" vertical="center"/>
    </xf>
    <xf numFmtId="0" fontId="14" fillId="0" borderId="44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colors>
    <mruColors>
      <color rgb="FF729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0"/>
  <sheetViews>
    <sheetView showGridLines="0" zoomScaleNormal="100" workbookViewId="0"/>
  </sheetViews>
  <sheetFormatPr defaultColWidth="4.75" defaultRowHeight="19.5"/>
  <cols>
    <col min="1" max="1024" width="4.75" style="1"/>
    <col min="1025" max="16384" width="4.75" style="3"/>
  </cols>
  <sheetData>
    <row r="1" spans="2:29">
      <c r="B1" s="70" t="s">
        <v>107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3" spans="2:29">
      <c r="B3" s="1" t="s">
        <v>0</v>
      </c>
    </row>
    <row r="4" spans="2:29">
      <c r="B4" s="71" t="s">
        <v>1</v>
      </c>
      <c r="C4" s="71"/>
      <c r="D4" s="71"/>
      <c r="H4" s="71" t="s">
        <v>2</v>
      </c>
      <c r="I4" s="71"/>
      <c r="J4" s="71"/>
      <c r="N4" s="71" t="s">
        <v>3</v>
      </c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2:29">
      <c r="B5" s="72" t="s">
        <v>4</v>
      </c>
      <c r="C5" s="72"/>
      <c r="D5" s="72"/>
      <c r="H5" s="72" t="s">
        <v>5</v>
      </c>
      <c r="I5" s="72"/>
      <c r="J5" s="72"/>
      <c r="N5" s="4"/>
      <c r="O5" s="73" t="s">
        <v>6</v>
      </c>
      <c r="P5" s="73"/>
      <c r="Q5" s="73"/>
      <c r="R5" s="5" t="s">
        <v>108</v>
      </c>
      <c r="S5" s="73" t="s">
        <v>7</v>
      </c>
      <c r="T5" s="73"/>
      <c r="U5" s="73"/>
      <c r="V5" s="5" t="s">
        <v>109</v>
      </c>
      <c r="W5" s="73" t="s">
        <v>8</v>
      </c>
      <c r="X5" s="73"/>
      <c r="Y5" s="73"/>
      <c r="Z5" s="6" t="s">
        <v>110</v>
      </c>
    </row>
    <row r="6" spans="2:29">
      <c r="B6" s="74" t="s">
        <v>9</v>
      </c>
      <c r="C6" s="74"/>
      <c r="D6" s="74"/>
      <c r="H6" s="74" t="s">
        <v>10</v>
      </c>
      <c r="I6" s="74"/>
      <c r="J6" s="74"/>
      <c r="N6" s="7"/>
      <c r="O6" s="70" t="s">
        <v>11</v>
      </c>
      <c r="P6" s="70"/>
      <c r="Q6" s="70"/>
      <c r="R6" s="8" t="s">
        <v>111</v>
      </c>
      <c r="S6" s="70" t="s">
        <v>12</v>
      </c>
      <c r="T6" s="70"/>
      <c r="U6" s="70"/>
      <c r="V6" s="8" t="s">
        <v>112</v>
      </c>
      <c r="W6" s="70" t="s">
        <v>113</v>
      </c>
      <c r="X6" s="70"/>
      <c r="Y6" s="70"/>
      <c r="Z6" s="9" t="s">
        <v>114</v>
      </c>
    </row>
    <row r="7" spans="2:29">
      <c r="B7" s="74" t="s">
        <v>13</v>
      </c>
      <c r="C7" s="74"/>
      <c r="D7" s="74"/>
      <c r="H7" s="74" t="s">
        <v>14</v>
      </c>
      <c r="I7" s="74"/>
      <c r="J7" s="74"/>
      <c r="N7" s="7"/>
      <c r="O7" s="70" t="s">
        <v>15</v>
      </c>
      <c r="P7" s="70"/>
      <c r="Q7" s="70"/>
      <c r="R7" s="8" t="s">
        <v>16</v>
      </c>
      <c r="S7" s="75" t="s">
        <v>17</v>
      </c>
      <c r="T7" s="75"/>
      <c r="U7" s="75"/>
      <c r="V7" s="8" t="s">
        <v>18</v>
      </c>
      <c r="W7" s="70" t="s">
        <v>19</v>
      </c>
      <c r="X7" s="70"/>
      <c r="Y7" s="70"/>
      <c r="Z7" s="9" t="s">
        <v>20</v>
      </c>
    </row>
    <row r="8" spans="2:29">
      <c r="B8" s="74" t="s">
        <v>21</v>
      </c>
      <c r="C8" s="74"/>
      <c r="D8" s="74"/>
      <c r="H8" s="74" t="s">
        <v>22</v>
      </c>
      <c r="I8" s="74"/>
      <c r="J8" s="74"/>
      <c r="N8" s="7"/>
      <c r="O8" s="70" t="s">
        <v>23</v>
      </c>
      <c r="P8" s="70"/>
      <c r="Q8" s="70"/>
      <c r="R8" s="8" t="s">
        <v>24</v>
      </c>
      <c r="S8" s="70" t="s">
        <v>25</v>
      </c>
      <c r="T8" s="70"/>
      <c r="U8" s="70"/>
      <c r="V8" s="8" t="s">
        <v>26</v>
      </c>
      <c r="W8" s="70" t="s">
        <v>27</v>
      </c>
      <c r="X8" s="70"/>
      <c r="Y8" s="70"/>
      <c r="Z8" s="9" t="s">
        <v>28</v>
      </c>
    </row>
    <row r="9" spans="2:29">
      <c r="B9" s="74" t="s">
        <v>29</v>
      </c>
      <c r="C9" s="74"/>
      <c r="D9" s="74"/>
      <c r="H9" s="74" t="s">
        <v>30</v>
      </c>
      <c r="I9" s="74"/>
      <c r="J9" s="74"/>
      <c r="N9" s="10"/>
      <c r="O9" s="70" t="s">
        <v>31</v>
      </c>
      <c r="P9" s="70"/>
      <c r="Q9" s="70"/>
      <c r="R9" s="8" t="s">
        <v>32</v>
      </c>
      <c r="S9" s="70" t="s">
        <v>33</v>
      </c>
      <c r="T9" s="70"/>
      <c r="U9" s="70"/>
      <c r="V9" s="8" t="s">
        <v>34</v>
      </c>
      <c r="W9" s="70" t="s">
        <v>35</v>
      </c>
      <c r="X9" s="70"/>
      <c r="Y9" s="70"/>
      <c r="Z9" s="9" t="s">
        <v>36</v>
      </c>
    </row>
    <row r="10" spans="2:29">
      <c r="B10" s="76" t="s">
        <v>37</v>
      </c>
      <c r="C10" s="76"/>
      <c r="D10" s="76"/>
      <c r="H10" s="76" t="s">
        <v>38</v>
      </c>
      <c r="I10" s="76"/>
      <c r="J10" s="76"/>
      <c r="N10" s="10"/>
      <c r="O10" s="70" t="s">
        <v>39</v>
      </c>
      <c r="P10" s="70"/>
      <c r="Q10" s="70"/>
      <c r="R10" s="8" t="s">
        <v>40</v>
      </c>
      <c r="S10" s="70" t="s">
        <v>41</v>
      </c>
      <c r="T10" s="70"/>
      <c r="U10" s="70"/>
      <c r="V10" s="8" t="s">
        <v>42</v>
      </c>
      <c r="W10" s="70" t="s">
        <v>43</v>
      </c>
      <c r="X10" s="70"/>
      <c r="Y10" s="70"/>
      <c r="Z10" s="9" t="s">
        <v>44</v>
      </c>
    </row>
    <row r="11" spans="2:29">
      <c r="B11" s="2"/>
      <c r="C11" s="2"/>
      <c r="D11" s="2"/>
      <c r="H11" s="2"/>
      <c r="I11" s="2"/>
      <c r="J11" s="2"/>
      <c r="N11" s="11"/>
      <c r="O11" s="77" t="s">
        <v>45</v>
      </c>
      <c r="P11" s="77"/>
      <c r="Q11" s="77"/>
      <c r="R11" s="12" t="s">
        <v>46</v>
      </c>
      <c r="S11" s="78" t="s">
        <v>153</v>
      </c>
      <c r="T11" s="78"/>
      <c r="U11" s="78"/>
      <c r="V11" s="12" t="s">
        <v>47</v>
      </c>
      <c r="W11" s="77" t="s">
        <v>48</v>
      </c>
      <c r="X11" s="77"/>
      <c r="Y11" s="77"/>
      <c r="Z11" s="13" t="s">
        <v>47</v>
      </c>
      <c r="AA11" s="2"/>
      <c r="AB11" s="2"/>
      <c r="AC11" s="2"/>
    </row>
    <row r="13" spans="2:29">
      <c r="B13" s="1" t="s">
        <v>49</v>
      </c>
    </row>
    <row r="14" spans="2:29">
      <c r="B14" s="71" t="s">
        <v>1</v>
      </c>
      <c r="C14" s="71"/>
      <c r="D14" s="71"/>
      <c r="H14" s="71" t="s">
        <v>2</v>
      </c>
      <c r="I14" s="71"/>
      <c r="J14" s="71"/>
      <c r="N14" s="71" t="s">
        <v>3</v>
      </c>
      <c r="O14" s="71"/>
      <c r="P14" s="71"/>
      <c r="Q14" s="71"/>
      <c r="R14" s="71"/>
      <c r="S14" s="71"/>
      <c r="T14" s="71"/>
      <c r="U14" s="71"/>
      <c r="V14" s="71"/>
    </row>
    <row r="15" spans="2:29">
      <c r="B15" s="79" t="s">
        <v>50</v>
      </c>
      <c r="C15" s="79"/>
      <c r="D15" s="79"/>
      <c r="H15" s="79" t="s">
        <v>4</v>
      </c>
      <c r="I15" s="79"/>
      <c r="J15" s="79"/>
      <c r="N15" s="4"/>
      <c r="O15" s="80" t="s">
        <v>11</v>
      </c>
      <c r="P15" s="80"/>
      <c r="Q15" s="80"/>
      <c r="R15" s="14" t="s">
        <v>109</v>
      </c>
      <c r="S15" s="80" t="s">
        <v>22</v>
      </c>
      <c r="T15" s="80"/>
      <c r="U15" s="80"/>
      <c r="V15" s="15" t="s">
        <v>110</v>
      </c>
    </row>
    <row r="16" spans="2:29">
      <c r="B16" s="81" t="s">
        <v>51</v>
      </c>
      <c r="C16" s="81"/>
      <c r="D16" s="81"/>
      <c r="H16" s="81" t="s">
        <v>52</v>
      </c>
      <c r="I16" s="81"/>
      <c r="J16" s="81"/>
      <c r="N16" s="7"/>
      <c r="O16" s="82" t="s">
        <v>38</v>
      </c>
      <c r="P16" s="82"/>
      <c r="Q16" s="82"/>
      <c r="R16" s="16" t="s">
        <v>115</v>
      </c>
      <c r="S16" s="82" t="s">
        <v>45</v>
      </c>
      <c r="T16" s="82"/>
      <c r="U16" s="82"/>
      <c r="V16" s="17" t="s">
        <v>116</v>
      </c>
    </row>
    <row r="17" spans="2:22">
      <c r="B17" s="81" t="s">
        <v>5</v>
      </c>
      <c r="C17" s="81"/>
      <c r="D17" s="81"/>
      <c r="H17" s="81" t="s">
        <v>7</v>
      </c>
      <c r="I17" s="81"/>
      <c r="J17" s="81"/>
      <c r="N17" s="7"/>
      <c r="O17" s="82" t="s">
        <v>53</v>
      </c>
      <c r="P17" s="82"/>
      <c r="Q17" s="82"/>
      <c r="R17" s="16" t="s">
        <v>117</v>
      </c>
      <c r="S17" s="82" t="s">
        <v>25</v>
      </c>
      <c r="T17" s="82"/>
      <c r="U17" s="82"/>
      <c r="V17" s="17" t="s">
        <v>118</v>
      </c>
    </row>
    <row r="18" spans="2:22">
      <c r="B18" s="81" t="s">
        <v>35</v>
      </c>
      <c r="C18" s="81"/>
      <c r="D18" s="81"/>
      <c r="H18" s="81" t="s">
        <v>27</v>
      </c>
      <c r="I18" s="81"/>
      <c r="J18" s="81"/>
      <c r="N18" s="7"/>
      <c r="O18" s="82" t="s">
        <v>41</v>
      </c>
      <c r="P18" s="82"/>
      <c r="Q18" s="82"/>
      <c r="R18" s="16" t="s">
        <v>119</v>
      </c>
      <c r="S18" s="82" t="s">
        <v>54</v>
      </c>
      <c r="T18" s="82"/>
      <c r="U18" s="82"/>
      <c r="V18" s="17" t="s">
        <v>120</v>
      </c>
    </row>
    <row r="19" spans="2:22">
      <c r="B19" s="81" t="s">
        <v>9</v>
      </c>
      <c r="C19" s="81"/>
      <c r="D19" s="81"/>
      <c r="H19" s="81" t="s">
        <v>37</v>
      </c>
      <c r="I19" s="81"/>
      <c r="J19" s="81"/>
      <c r="N19" s="10"/>
      <c r="O19" s="82" t="s">
        <v>33</v>
      </c>
      <c r="P19" s="82"/>
      <c r="Q19" s="82"/>
      <c r="R19" s="16" t="s">
        <v>121</v>
      </c>
      <c r="S19" s="82" t="s">
        <v>14</v>
      </c>
      <c r="T19" s="82"/>
      <c r="U19" s="82"/>
      <c r="V19" s="17" t="s">
        <v>122</v>
      </c>
    </row>
    <row r="20" spans="2:22">
      <c r="B20" s="83" t="s">
        <v>6</v>
      </c>
      <c r="C20" s="83"/>
      <c r="D20" s="83"/>
      <c r="H20" s="83" t="s">
        <v>29</v>
      </c>
      <c r="I20" s="83"/>
      <c r="J20" s="83"/>
      <c r="N20" s="11"/>
      <c r="O20" s="84" t="s">
        <v>43</v>
      </c>
      <c r="P20" s="84"/>
      <c r="Q20" s="84"/>
      <c r="R20" s="18" t="s">
        <v>123</v>
      </c>
      <c r="S20" s="84"/>
      <c r="T20" s="84"/>
      <c r="U20" s="84"/>
      <c r="V20" s="19"/>
    </row>
  </sheetData>
  <mergeCells count="64">
    <mergeCell ref="B19:D19"/>
    <mergeCell ref="H19:J19"/>
    <mergeCell ref="O19:Q19"/>
    <mergeCell ref="S19:U19"/>
    <mergeCell ref="B20:D20"/>
    <mergeCell ref="H20:J20"/>
    <mergeCell ref="O20:Q20"/>
    <mergeCell ref="S20:U20"/>
    <mergeCell ref="B17:D17"/>
    <mergeCell ref="H17:J17"/>
    <mergeCell ref="O17:Q17"/>
    <mergeCell ref="S17:U17"/>
    <mergeCell ref="B18:D18"/>
    <mergeCell ref="H18:J18"/>
    <mergeCell ref="O18:Q18"/>
    <mergeCell ref="S18:U18"/>
    <mergeCell ref="B15:D15"/>
    <mergeCell ref="H15:J15"/>
    <mergeCell ref="O15:Q15"/>
    <mergeCell ref="S15:U15"/>
    <mergeCell ref="B16:D16"/>
    <mergeCell ref="H16:J16"/>
    <mergeCell ref="O16:Q16"/>
    <mergeCell ref="S16:U16"/>
    <mergeCell ref="O11:Q11"/>
    <mergeCell ref="S11:U11"/>
    <mergeCell ref="W11:Y11"/>
    <mergeCell ref="B14:D14"/>
    <mergeCell ref="H14:J14"/>
    <mergeCell ref="N14:V14"/>
    <mergeCell ref="B10:D10"/>
    <mergeCell ref="H10:J10"/>
    <mergeCell ref="O10:Q10"/>
    <mergeCell ref="S10:U10"/>
    <mergeCell ref="W10:Y10"/>
    <mergeCell ref="B9:D9"/>
    <mergeCell ref="H9:J9"/>
    <mergeCell ref="O9:Q9"/>
    <mergeCell ref="S9:U9"/>
    <mergeCell ref="W9:Y9"/>
    <mergeCell ref="B8:D8"/>
    <mergeCell ref="H8:J8"/>
    <mergeCell ref="O8:Q8"/>
    <mergeCell ref="S8:U8"/>
    <mergeCell ref="W8:Y8"/>
    <mergeCell ref="B7:D7"/>
    <mergeCell ref="H7:J7"/>
    <mergeCell ref="O7:Q7"/>
    <mergeCell ref="S7:U7"/>
    <mergeCell ref="W7:Y7"/>
    <mergeCell ref="B6:D6"/>
    <mergeCell ref="H6:J6"/>
    <mergeCell ref="O6:Q6"/>
    <mergeCell ref="S6:U6"/>
    <mergeCell ref="W6:Y6"/>
    <mergeCell ref="B1:R1"/>
    <mergeCell ref="B4:D4"/>
    <mergeCell ref="H4:J4"/>
    <mergeCell ref="N4:Z4"/>
    <mergeCell ref="B5:D5"/>
    <mergeCell ref="H5:J5"/>
    <mergeCell ref="O5:Q5"/>
    <mergeCell ref="S5:U5"/>
    <mergeCell ref="W5:Y5"/>
  </mergeCells>
  <phoneticPr fontId="2"/>
  <pageMargins left="0.19685039370078741" right="0.19685039370078741" top="0.39370078740157483" bottom="0.19685039370078741" header="0.51181102362204722" footer="0.51181102362204722"/>
  <pageSetup paperSize="9" scale="11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IY38"/>
  <sheetViews>
    <sheetView showGridLines="0" zoomScaleNormal="100" workbookViewId="0"/>
  </sheetViews>
  <sheetFormatPr defaultColWidth="4.75" defaultRowHeight="15.75"/>
  <cols>
    <col min="1" max="1" width="4.75" style="3"/>
    <col min="2" max="7" width="4.75" style="37"/>
    <col min="8" max="8" width="4.75" style="38"/>
    <col min="9" max="14" width="4.75" style="37"/>
    <col min="15" max="15" width="4.75" style="38"/>
    <col min="16" max="935" width="4.75" style="37"/>
    <col min="936" max="16384" width="4.75" style="3"/>
  </cols>
  <sheetData>
    <row r="1" spans="2:935" ht="19.5" customHeight="1">
      <c r="B1" s="216" t="s">
        <v>89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 t="s">
        <v>75</v>
      </c>
      <c r="N1" s="217"/>
      <c r="O1" s="217"/>
      <c r="P1" s="217"/>
      <c r="Q1" s="217"/>
      <c r="R1" s="217"/>
    </row>
    <row r="2" spans="2:935" ht="19.5" customHeight="1">
      <c r="B2" s="217" t="s">
        <v>76</v>
      </c>
      <c r="C2" s="217"/>
      <c r="D2" s="217"/>
      <c r="E2" s="247" t="s">
        <v>168</v>
      </c>
      <c r="F2" s="247"/>
      <c r="G2" s="247"/>
      <c r="H2" s="247"/>
      <c r="I2" s="247"/>
      <c r="J2" s="247"/>
      <c r="K2" s="247"/>
      <c r="L2" s="217"/>
      <c r="M2" s="217"/>
      <c r="N2" s="217"/>
      <c r="O2" s="217"/>
      <c r="P2" s="217"/>
      <c r="Q2" s="217"/>
      <c r="R2" s="217"/>
      <c r="AIY2" s="3"/>
    </row>
    <row r="3" spans="2:935" ht="19.5" customHeight="1" thickBot="1">
      <c r="B3" s="217"/>
      <c r="C3" s="217"/>
      <c r="D3" s="217"/>
      <c r="E3" s="216"/>
      <c r="F3" s="216"/>
      <c r="G3" s="216"/>
      <c r="H3" s="216"/>
      <c r="I3" s="216"/>
      <c r="J3" s="216"/>
      <c r="K3" s="216"/>
      <c r="L3" s="218"/>
      <c r="M3" s="218"/>
      <c r="N3" s="218"/>
      <c r="O3" s="218"/>
      <c r="P3" s="218"/>
      <c r="Q3" s="218"/>
      <c r="R3" s="218"/>
      <c r="AIY3" s="3"/>
    </row>
    <row r="4" spans="2:935" ht="19.5" customHeight="1" thickBot="1">
      <c r="B4" s="219"/>
      <c r="C4" s="219"/>
      <c r="D4" s="219"/>
      <c r="E4" s="220" t="s">
        <v>77</v>
      </c>
      <c r="F4" s="220"/>
      <c r="G4" s="220"/>
      <c r="H4" s="220"/>
      <c r="I4" s="220"/>
      <c r="J4" s="220"/>
      <c r="K4" s="220"/>
      <c r="L4" s="220" t="s">
        <v>149</v>
      </c>
      <c r="M4" s="220"/>
      <c r="N4" s="220"/>
      <c r="O4" s="220"/>
      <c r="P4" s="220"/>
      <c r="Q4" s="220"/>
      <c r="R4" s="220"/>
      <c r="AIS4" s="3"/>
      <c r="AIT4" s="3"/>
      <c r="AIU4" s="3"/>
      <c r="AIV4" s="3"/>
      <c r="AIW4" s="3"/>
      <c r="AIX4" s="3"/>
      <c r="AIY4" s="3"/>
    </row>
    <row r="5" spans="2:935" ht="19.5" customHeight="1" thickBot="1">
      <c r="B5" s="221">
        <v>1</v>
      </c>
      <c r="C5" s="222">
        <v>0.40972222222222199</v>
      </c>
      <c r="D5" s="222"/>
      <c r="E5" s="234" t="s">
        <v>6</v>
      </c>
      <c r="F5" s="234"/>
      <c r="G5" s="234"/>
      <c r="H5" s="39">
        <v>65</v>
      </c>
      <c r="I5" s="235" t="s">
        <v>31</v>
      </c>
      <c r="J5" s="235"/>
      <c r="K5" s="235"/>
      <c r="L5" s="234" t="s">
        <v>14</v>
      </c>
      <c r="M5" s="234"/>
      <c r="N5" s="234"/>
      <c r="O5" s="39">
        <v>66</v>
      </c>
      <c r="P5" s="235" t="s">
        <v>30</v>
      </c>
      <c r="Q5" s="235"/>
      <c r="R5" s="235"/>
      <c r="AIS5" s="3"/>
      <c r="AIT5" s="3"/>
      <c r="AIU5" s="3"/>
      <c r="AIV5" s="3"/>
      <c r="AIW5" s="3"/>
      <c r="AIX5" s="3"/>
      <c r="AIY5" s="3"/>
    </row>
    <row r="6" spans="2:935" ht="19.5" customHeight="1" thickBot="1">
      <c r="B6" s="221"/>
      <c r="C6" s="225" t="s">
        <v>61</v>
      </c>
      <c r="D6" s="225"/>
      <c r="E6" s="226">
        <v>42</v>
      </c>
      <c r="F6" s="226"/>
      <c r="G6" s="226"/>
      <c r="H6" s="40"/>
      <c r="I6" s="227">
        <v>6</v>
      </c>
      <c r="J6" s="227"/>
      <c r="K6" s="227"/>
      <c r="L6" s="226">
        <v>40</v>
      </c>
      <c r="M6" s="226"/>
      <c r="N6" s="226"/>
      <c r="O6" s="40"/>
      <c r="P6" s="227">
        <v>10</v>
      </c>
      <c r="Q6" s="227"/>
      <c r="R6" s="227"/>
      <c r="AIS6" s="3"/>
      <c r="AIT6" s="3"/>
      <c r="AIU6" s="3"/>
      <c r="AIV6" s="3"/>
      <c r="AIW6" s="3"/>
      <c r="AIX6" s="3"/>
      <c r="AIY6" s="3"/>
    </row>
    <row r="7" spans="2:935" ht="19.5" customHeight="1" thickBot="1">
      <c r="B7" s="221"/>
      <c r="C7" s="228" t="s">
        <v>79</v>
      </c>
      <c r="D7" s="228"/>
      <c r="E7" s="236" t="s">
        <v>168</v>
      </c>
      <c r="F7" s="236"/>
      <c r="G7" s="236"/>
      <c r="H7" s="236"/>
      <c r="I7" s="236"/>
      <c r="J7" s="236"/>
      <c r="K7" s="236"/>
      <c r="L7" s="229" t="s">
        <v>22</v>
      </c>
      <c r="M7" s="229"/>
      <c r="N7" s="229"/>
      <c r="O7" s="229"/>
      <c r="P7" s="229"/>
      <c r="Q7" s="229"/>
      <c r="R7" s="229"/>
      <c r="AIS7" s="3"/>
      <c r="AIT7" s="3"/>
      <c r="AIU7" s="3"/>
      <c r="AIV7" s="3"/>
      <c r="AIW7" s="3"/>
      <c r="AIX7" s="3"/>
      <c r="AIY7" s="3"/>
    </row>
    <row r="8" spans="2:935" ht="19.5" customHeight="1" thickBot="1">
      <c r="B8" s="221"/>
      <c r="C8" s="231" t="s">
        <v>78</v>
      </c>
      <c r="D8" s="231"/>
      <c r="E8" s="270" t="s">
        <v>25</v>
      </c>
      <c r="F8" s="270"/>
      <c r="G8" s="270"/>
      <c r="H8" s="41"/>
      <c r="I8" s="249" t="s">
        <v>52</v>
      </c>
      <c r="J8" s="249"/>
      <c r="K8" s="249"/>
      <c r="L8" s="270" t="s">
        <v>37</v>
      </c>
      <c r="M8" s="270"/>
      <c r="N8" s="270"/>
      <c r="O8" s="41"/>
      <c r="P8" s="269" t="s">
        <v>159</v>
      </c>
      <c r="Q8" s="269"/>
      <c r="R8" s="269"/>
      <c r="AIS8" s="3"/>
      <c r="AIT8" s="3"/>
      <c r="AIU8" s="3"/>
      <c r="AIV8" s="3"/>
      <c r="AIW8" s="3"/>
      <c r="AIX8" s="3"/>
      <c r="AIY8" s="3"/>
    </row>
    <row r="9" spans="2:935" ht="19.5" customHeight="1" thickBot="1">
      <c r="B9" s="220">
        <v>2</v>
      </c>
      <c r="C9" s="222">
        <v>0.46180555555555602</v>
      </c>
      <c r="D9" s="222"/>
      <c r="E9" s="234" t="s">
        <v>29</v>
      </c>
      <c r="F9" s="234"/>
      <c r="G9" s="234"/>
      <c r="H9" s="39">
        <v>67</v>
      </c>
      <c r="I9" s="235" t="s">
        <v>55</v>
      </c>
      <c r="J9" s="235"/>
      <c r="K9" s="235"/>
      <c r="L9" s="223" t="s">
        <v>52</v>
      </c>
      <c r="M9" s="223"/>
      <c r="N9" s="223"/>
      <c r="O9" s="39">
        <v>68</v>
      </c>
      <c r="P9" s="224" t="s">
        <v>37</v>
      </c>
      <c r="Q9" s="224"/>
      <c r="R9" s="224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</row>
    <row r="10" spans="2:935" ht="19.5" customHeight="1" thickBot="1">
      <c r="B10" s="220"/>
      <c r="C10" s="225" t="s">
        <v>61</v>
      </c>
      <c r="D10" s="225"/>
      <c r="E10" s="226">
        <v>23</v>
      </c>
      <c r="F10" s="226"/>
      <c r="G10" s="226"/>
      <c r="H10" s="40"/>
      <c r="I10" s="227">
        <v>33</v>
      </c>
      <c r="J10" s="227"/>
      <c r="K10" s="227"/>
      <c r="L10" s="226">
        <v>35</v>
      </c>
      <c r="M10" s="226"/>
      <c r="N10" s="226"/>
      <c r="O10" s="40"/>
      <c r="P10" s="227">
        <v>26</v>
      </c>
      <c r="Q10" s="227"/>
      <c r="R10" s="227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</row>
    <row r="11" spans="2:935" ht="19.5" customHeight="1" thickBot="1">
      <c r="B11" s="220"/>
      <c r="C11" s="228" t="s">
        <v>79</v>
      </c>
      <c r="D11" s="228"/>
      <c r="E11" s="229" t="s">
        <v>31</v>
      </c>
      <c r="F11" s="229"/>
      <c r="G11" s="229"/>
      <c r="H11" s="229"/>
      <c r="I11" s="229"/>
      <c r="J11" s="229"/>
      <c r="K11" s="229"/>
      <c r="L11" s="229" t="s">
        <v>14</v>
      </c>
      <c r="M11" s="229"/>
      <c r="N11" s="229"/>
      <c r="O11" s="229"/>
      <c r="P11" s="229"/>
      <c r="Q11" s="229"/>
      <c r="R11" s="229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</row>
    <row r="12" spans="2:935" ht="19.5" customHeight="1" thickBot="1">
      <c r="B12" s="220"/>
      <c r="C12" s="231" t="s">
        <v>78</v>
      </c>
      <c r="D12" s="231"/>
      <c r="E12" s="232" t="s">
        <v>231</v>
      </c>
      <c r="F12" s="276"/>
      <c r="G12" s="276"/>
      <c r="H12" s="41"/>
      <c r="I12" s="269" t="s">
        <v>159</v>
      </c>
      <c r="J12" s="269"/>
      <c r="K12" s="269"/>
      <c r="L12" s="255" t="s">
        <v>14</v>
      </c>
      <c r="M12" s="255"/>
      <c r="N12" s="255"/>
      <c r="O12" s="41"/>
      <c r="P12" s="269" t="s">
        <v>159</v>
      </c>
      <c r="Q12" s="269"/>
      <c r="R12" s="269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</row>
    <row r="13" spans="2:935" ht="19.5" customHeight="1" thickBot="1">
      <c r="B13" s="220">
        <v>3</v>
      </c>
      <c r="C13" s="222">
        <v>0.51388888888888895</v>
      </c>
      <c r="D13" s="222"/>
      <c r="E13" s="223" t="s">
        <v>25</v>
      </c>
      <c r="F13" s="223"/>
      <c r="G13" s="223"/>
      <c r="H13" s="39">
        <v>69</v>
      </c>
      <c r="I13" s="224" t="s">
        <v>14</v>
      </c>
      <c r="J13" s="224"/>
      <c r="K13" s="224"/>
      <c r="L13" s="234" t="s">
        <v>30</v>
      </c>
      <c r="M13" s="234"/>
      <c r="N13" s="234"/>
      <c r="O13" s="39">
        <v>70</v>
      </c>
      <c r="P13" s="235" t="s">
        <v>22</v>
      </c>
      <c r="Q13" s="235"/>
      <c r="R13" s="235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</row>
    <row r="14" spans="2:935" ht="19.5" customHeight="1" thickBot="1">
      <c r="B14" s="220"/>
      <c r="C14" s="225" t="s">
        <v>61</v>
      </c>
      <c r="D14" s="225"/>
      <c r="E14" s="226">
        <v>20</v>
      </c>
      <c r="F14" s="226"/>
      <c r="G14" s="226"/>
      <c r="H14" s="40"/>
      <c r="I14" s="227">
        <v>0</v>
      </c>
      <c r="J14" s="227"/>
      <c r="K14" s="227"/>
      <c r="L14" s="226">
        <v>20</v>
      </c>
      <c r="M14" s="226"/>
      <c r="N14" s="226"/>
      <c r="O14" s="40"/>
      <c r="P14" s="227">
        <v>49</v>
      </c>
      <c r="Q14" s="227"/>
      <c r="R14" s="227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</row>
    <row r="15" spans="2:935" ht="19.5" customHeight="1" thickBot="1">
      <c r="B15" s="220"/>
      <c r="C15" s="228" t="s">
        <v>79</v>
      </c>
      <c r="D15" s="228"/>
      <c r="E15" s="236" t="s">
        <v>22</v>
      </c>
      <c r="F15" s="236"/>
      <c r="G15" s="236"/>
      <c r="H15" s="236"/>
      <c r="I15" s="236"/>
      <c r="J15" s="236"/>
      <c r="K15" s="236"/>
      <c r="L15" s="236" t="s">
        <v>29</v>
      </c>
      <c r="M15" s="236"/>
      <c r="N15" s="236"/>
      <c r="O15" s="236"/>
      <c r="P15" s="236"/>
      <c r="Q15" s="236"/>
      <c r="R15" s="236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</row>
    <row r="16" spans="2:935" ht="19.5" customHeight="1" thickBot="1">
      <c r="B16" s="220"/>
      <c r="C16" s="231" t="s">
        <v>78</v>
      </c>
      <c r="D16" s="231"/>
      <c r="E16" s="270" t="s">
        <v>22</v>
      </c>
      <c r="F16" s="270"/>
      <c r="G16" s="270"/>
      <c r="H16" s="41"/>
      <c r="I16" s="237" t="s">
        <v>179</v>
      </c>
      <c r="J16" s="237"/>
      <c r="K16" s="237"/>
      <c r="L16" s="270" t="s">
        <v>29</v>
      </c>
      <c r="M16" s="270"/>
      <c r="N16" s="270"/>
      <c r="O16" s="41"/>
      <c r="P16" s="269" t="s">
        <v>159</v>
      </c>
      <c r="Q16" s="269"/>
      <c r="R16" s="269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</row>
    <row r="17" spans="2:935" ht="19.5" customHeight="1" thickBot="1">
      <c r="B17" s="220">
        <v>4</v>
      </c>
      <c r="C17" s="222">
        <v>0.56597222222222199</v>
      </c>
      <c r="D17" s="222"/>
      <c r="E17" s="258" t="s">
        <v>7</v>
      </c>
      <c r="F17" s="258"/>
      <c r="G17" s="258"/>
      <c r="H17" s="62">
        <v>71</v>
      </c>
      <c r="I17" s="260" t="s">
        <v>64</v>
      </c>
      <c r="J17" s="260"/>
      <c r="K17" s="260"/>
      <c r="L17" s="234" t="s">
        <v>17</v>
      </c>
      <c r="M17" s="234"/>
      <c r="N17" s="234"/>
      <c r="O17" s="39">
        <v>72</v>
      </c>
      <c r="P17" s="235" t="s">
        <v>12</v>
      </c>
      <c r="Q17" s="235"/>
      <c r="R17" s="235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</row>
    <row r="18" spans="2:935" ht="19.5" customHeight="1" thickBot="1">
      <c r="B18" s="220"/>
      <c r="C18" s="225" t="s">
        <v>61</v>
      </c>
      <c r="D18" s="225"/>
      <c r="E18" s="240">
        <v>20</v>
      </c>
      <c r="F18" s="240"/>
      <c r="G18" s="240"/>
      <c r="H18" s="63"/>
      <c r="I18" s="241">
        <v>0</v>
      </c>
      <c r="J18" s="241"/>
      <c r="K18" s="241"/>
      <c r="L18" s="226">
        <v>43</v>
      </c>
      <c r="M18" s="226"/>
      <c r="N18" s="226"/>
      <c r="O18" s="40"/>
      <c r="P18" s="227">
        <v>57</v>
      </c>
      <c r="Q18" s="227"/>
      <c r="R18" s="227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</row>
    <row r="19" spans="2:935" ht="19.5" customHeight="1" thickBot="1">
      <c r="B19" s="220"/>
      <c r="C19" s="228" t="s">
        <v>79</v>
      </c>
      <c r="D19" s="228"/>
      <c r="E19" s="242" t="s">
        <v>29</v>
      </c>
      <c r="F19" s="242"/>
      <c r="G19" s="242"/>
      <c r="H19" s="242"/>
      <c r="I19" s="242"/>
      <c r="J19" s="242"/>
      <c r="K19" s="242"/>
      <c r="L19" s="229" t="s">
        <v>55</v>
      </c>
      <c r="M19" s="229"/>
      <c r="N19" s="229"/>
      <c r="O19" s="229"/>
      <c r="P19" s="229"/>
      <c r="Q19" s="229"/>
      <c r="R19" s="229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</row>
    <row r="20" spans="2:935" ht="19.5" customHeight="1" thickBot="1">
      <c r="B20" s="220"/>
      <c r="C20" s="231" t="s">
        <v>78</v>
      </c>
      <c r="D20" s="231"/>
      <c r="E20" s="265" t="s">
        <v>29</v>
      </c>
      <c r="F20" s="265"/>
      <c r="G20" s="265"/>
      <c r="H20" s="64"/>
      <c r="I20" s="268" t="s">
        <v>41</v>
      </c>
      <c r="J20" s="268"/>
      <c r="K20" s="268"/>
      <c r="L20" s="270" t="s">
        <v>25</v>
      </c>
      <c r="M20" s="270"/>
      <c r="N20" s="270"/>
      <c r="O20" s="41"/>
      <c r="P20" s="237" t="s">
        <v>55</v>
      </c>
      <c r="Q20" s="237"/>
      <c r="R20" s="237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</row>
    <row r="21" spans="2:935" ht="19.5" customHeight="1" thickBot="1">
      <c r="B21" s="220">
        <v>5</v>
      </c>
      <c r="C21" s="222">
        <v>0.61805555555555602</v>
      </c>
      <c r="D21" s="222"/>
      <c r="E21" s="223" t="s">
        <v>22</v>
      </c>
      <c r="F21" s="223"/>
      <c r="G21" s="223"/>
      <c r="H21" s="39">
        <v>73</v>
      </c>
      <c r="I21" s="224" t="s">
        <v>25</v>
      </c>
      <c r="J21" s="224"/>
      <c r="K21" s="224"/>
      <c r="L21" s="223" t="s">
        <v>29</v>
      </c>
      <c r="M21" s="223"/>
      <c r="N21" s="223"/>
      <c r="O21" s="39">
        <v>74</v>
      </c>
      <c r="P21" s="224" t="s">
        <v>52</v>
      </c>
      <c r="Q21" s="224"/>
      <c r="R21" s="224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</row>
    <row r="22" spans="2:935" ht="19.5" customHeight="1" thickBot="1">
      <c r="B22" s="220"/>
      <c r="C22" s="225" t="s">
        <v>61</v>
      </c>
      <c r="D22" s="225"/>
      <c r="E22" s="226">
        <v>57</v>
      </c>
      <c r="F22" s="226"/>
      <c r="G22" s="226"/>
      <c r="H22" s="40"/>
      <c r="I22" s="227">
        <v>11</v>
      </c>
      <c r="J22" s="227"/>
      <c r="K22" s="227"/>
      <c r="L22" s="226">
        <v>19</v>
      </c>
      <c r="M22" s="226"/>
      <c r="N22" s="226"/>
      <c r="O22" s="40"/>
      <c r="P22" s="227">
        <v>32</v>
      </c>
      <c r="Q22" s="227"/>
      <c r="R22" s="227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</row>
    <row r="23" spans="2:935" ht="19.5" customHeight="1" thickBot="1">
      <c r="B23" s="220"/>
      <c r="C23" s="228" t="s">
        <v>79</v>
      </c>
      <c r="D23" s="228"/>
      <c r="E23" s="236" t="s">
        <v>37</v>
      </c>
      <c r="F23" s="236"/>
      <c r="G23" s="236"/>
      <c r="H23" s="236"/>
      <c r="I23" s="236"/>
      <c r="J23" s="236"/>
      <c r="K23" s="236"/>
      <c r="L23" s="229" t="s">
        <v>30</v>
      </c>
      <c r="M23" s="229"/>
      <c r="N23" s="229"/>
      <c r="O23" s="229"/>
      <c r="P23" s="229"/>
      <c r="Q23" s="229"/>
      <c r="R23" s="229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</row>
    <row r="24" spans="2:935" ht="19.5" customHeight="1" thickBot="1">
      <c r="B24" s="220"/>
      <c r="C24" s="231" t="s">
        <v>78</v>
      </c>
      <c r="D24" s="231"/>
      <c r="E24" s="270" t="s">
        <v>37</v>
      </c>
      <c r="F24" s="270"/>
      <c r="G24" s="270"/>
      <c r="H24" s="41"/>
      <c r="I24" s="237" t="s">
        <v>12</v>
      </c>
      <c r="J24" s="237"/>
      <c r="K24" s="237"/>
      <c r="L24" s="255" t="s">
        <v>30</v>
      </c>
      <c r="M24" s="255"/>
      <c r="N24" s="255"/>
      <c r="O24" s="41"/>
      <c r="P24" s="269" t="s">
        <v>159</v>
      </c>
      <c r="Q24" s="269"/>
      <c r="R24" s="269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</row>
    <row r="25" spans="2:935" ht="19.5" customHeight="1" thickBot="1">
      <c r="B25" s="220">
        <v>6</v>
      </c>
      <c r="C25" s="222">
        <v>0.67013888888888895</v>
      </c>
      <c r="D25" s="222"/>
      <c r="E25" s="258" t="s">
        <v>64</v>
      </c>
      <c r="F25" s="258"/>
      <c r="G25" s="258"/>
      <c r="H25" s="62">
        <v>75</v>
      </c>
      <c r="I25" s="260" t="s">
        <v>41</v>
      </c>
      <c r="J25" s="260"/>
      <c r="K25" s="260"/>
      <c r="L25" s="234" t="s">
        <v>12</v>
      </c>
      <c r="M25" s="234"/>
      <c r="N25" s="234"/>
      <c r="O25" s="39">
        <v>76</v>
      </c>
      <c r="P25" s="235" t="s">
        <v>7</v>
      </c>
      <c r="Q25" s="235"/>
      <c r="R25" s="235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</row>
    <row r="26" spans="2:935" ht="19.5" customHeight="1" thickBot="1">
      <c r="B26" s="220"/>
      <c r="C26" s="225" t="s">
        <v>61</v>
      </c>
      <c r="D26" s="225"/>
      <c r="E26" s="240">
        <v>0</v>
      </c>
      <c r="F26" s="240"/>
      <c r="G26" s="240"/>
      <c r="H26" s="63"/>
      <c r="I26" s="241">
        <v>20</v>
      </c>
      <c r="J26" s="241"/>
      <c r="K26" s="241"/>
      <c r="L26" s="226">
        <v>22</v>
      </c>
      <c r="M26" s="226"/>
      <c r="N26" s="226"/>
      <c r="O26" s="40"/>
      <c r="P26" s="227">
        <v>48</v>
      </c>
      <c r="Q26" s="227"/>
      <c r="R26" s="227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</row>
    <row r="27" spans="2:935" ht="19.5" customHeight="1" thickBot="1">
      <c r="B27" s="220"/>
      <c r="C27" s="228" t="s">
        <v>79</v>
      </c>
      <c r="D27" s="228"/>
      <c r="E27" s="242" t="s">
        <v>17</v>
      </c>
      <c r="F27" s="242"/>
      <c r="G27" s="242"/>
      <c r="H27" s="242"/>
      <c r="I27" s="242"/>
      <c r="J27" s="242"/>
      <c r="K27" s="242"/>
      <c r="L27" s="236" t="s">
        <v>52</v>
      </c>
      <c r="M27" s="236"/>
      <c r="N27" s="236"/>
      <c r="O27" s="236"/>
      <c r="P27" s="236"/>
      <c r="Q27" s="236"/>
      <c r="R27" s="236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</row>
    <row r="28" spans="2:935" ht="19.5" customHeight="1" thickBot="1">
      <c r="B28" s="220"/>
      <c r="C28" s="231" t="s">
        <v>78</v>
      </c>
      <c r="D28" s="231"/>
      <c r="E28" s="277" t="s">
        <v>14</v>
      </c>
      <c r="F28" s="277"/>
      <c r="G28" s="277"/>
      <c r="H28" s="64"/>
      <c r="I28" s="246" t="s">
        <v>17</v>
      </c>
      <c r="J28" s="246"/>
      <c r="K28" s="246"/>
      <c r="L28" s="271" t="s">
        <v>29</v>
      </c>
      <c r="M28" s="271"/>
      <c r="N28" s="271"/>
      <c r="O28" s="41"/>
      <c r="P28" s="244" t="s">
        <v>52</v>
      </c>
      <c r="Q28" s="244"/>
      <c r="R28" s="244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</row>
    <row r="29" spans="2:935" ht="19.5" customHeight="1" thickBot="1">
      <c r="B29" s="220">
        <v>7</v>
      </c>
      <c r="C29" s="222">
        <v>0.72222222222222199</v>
      </c>
      <c r="D29" s="222"/>
      <c r="E29" s="223" t="s">
        <v>14</v>
      </c>
      <c r="F29" s="223"/>
      <c r="G29" s="223"/>
      <c r="H29" s="39">
        <v>77</v>
      </c>
      <c r="I29" s="224" t="s">
        <v>22</v>
      </c>
      <c r="J29" s="224"/>
      <c r="K29" s="224"/>
      <c r="L29" s="223" t="s">
        <v>37</v>
      </c>
      <c r="M29" s="223"/>
      <c r="N29" s="223"/>
      <c r="O29" s="39">
        <v>78</v>
      </c>
      <c r="P29" s="224" t="s">
        <v>29</v>
      </c>
      <c r="Q29" s="224"/>
      <c r="R29" s="224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</row>
    <row r="30" spans="2:935" ht="19.5" customHeight="1" thickBot="1">
      <c r="B30" s="220"/>
      <c r="C30" s="225" t="s">
        <v>61</v>
      </c>
      <c r="D30" s="225"/>
      <c r="E30" s="226">
        <v>0</v>
      </c>
      <c r="F30" s="226"/>
      <c r="G30" s="226"/>
      <c r="H30" s="40"/>
      <c r="I30" s="227">
        <v>20</v>
      </c>
      <c r="J30" s="227"/>
      <c r="K30" s="227"/>
      <c r="L30" s="226">
        <v>34</v>
      </c>
      <c r="M30" s="226"/>
      <c r="N30" s="226"/>
      <c r="O30" s="40"/>
      <c r="P30" s="227">
        <v>26</v>
      </c>
      <c r="Q30" s="227"/>
      <c r="R30" s="227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</row>
    <row r="31" spans="2:935" ht="19.5" customHeight="1" thickBot="1">
      <c r="B31" s="220"/>
      <c r="C31" s="228" t="s">
        <v>79</v>
      </c>
      <c r="D31" s="228"/>
      <c r="E31" s="229" t="s">
        <v>178</v>
      </c>
      <c r="F31" s="229"/>
      <c r="G31" s="229"/>
      <c r="H31" s="229"/>
      <c r="I31" s="229"/>
      <c r="J31" s="229"/>
      <c r="K31" s="229"/>
      <c r="L31" s="229" t="s">
        <v>7</v>
      </c>
      <c r="M31" s="229"/>
      <c r="N31" s="229"/>
      <c r="O31" s="229"/>
      <c r="P31" s="229"/>
      <c r="Q31" s="229"/>
      <c r="R31" s="229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</row>
    <row r="32" spans="2:935" ht="19.5" customHeight="1" thickBot="1">
      <c r="B32" s="220"/>
      <c r="C32" s="231" t="s">
        <v>78</v>
      </c>
      <c r="D32" s="231"/>
      <c r="E32" s="272" t="s">
        <v>178</v>
      </c>
      <c r="F32" s="272"/>
      <c r="G32" s="272"/>
      <c r="H32" s="41"/>
      <c r="I32" s="273" t="s">
        <v>41</v>
      </c>
      <c r="J32" s="273"/>
      <c r="K32" s="273"/>
      <c r="L32" s="272" t="s">
        <v>167</v>
      </c>
      <c r="M32" s="272"/>
      <c r="N32" s="272"/>
      <c r="O32" s="41"/>
      <c r="P32" s="278" t="s">
        <v>159</v>
      </c>
      <c r="Q32" s="278"/>
      <c r="R32" s="278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</row>
    <row r="33" spans="2:935" ht="19.5" customHeight="1" thickBot="1">
      <c r="B33" s="220">
        <v>8</v>
      </c>
      <c r="C33" s="222">
        <v>0.77430555555555503</v>
      </c>
      <c r="D33" s="222"/>
      <c r="E33" s="234" t="s">
        <v>41</v>
      </c>
      <c r="F33" s="234"/>
      <c r="G33" s="234"/>
      <c r="H33" s="39">
        <v>79</v>
      </c>
      <c r="I33" s="235" t="s">
        <v>17</v>
      </c>
      <c r="J33" s="235"/>
      <c r="K33" s="235"/>
      <c r="L33" s="258"/>
      <c r="M33" s="258"/>
      <c r="N33" s="258"/>
      <c r="O33" s="62"/>
      <c r="P33" s="260"/>
      <c r="Q33" s="260"/>
      <c r="R33" s="260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</row>
    <row r="34" spans="2:935" ht="19.5" customHeight="1" thickBot="1">
      <c r="B34" s="220"/>
      <c r="C34" s="225" t="s">
        <v>61</v>
      </c>
      <c r="D34" s="225"/>
      <c r="E34" s="226">
        <v>0</v>
      </c>
      <c r="F34" s="226"/>
      <c r="G34" s="226"/>
      <c r="H34" s="40"/>
      <c r="I34" s="227">
        <v>20</v>
      </c>
      <c r="J34" s="227"/>
      <c r="K34" s="227"/>
      <c r="L34" s="240"/>
      <c r="M34" s="240"/>
      <c r="N34" s="240"/>
      <c r="O34" s="63"/>
      <c r="P34" s="241"/>
      <c r="Q34" s="241"/>
      <c r="R34" s="241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</row>
    <row r="35" spans="2:935" ht="19.5" customHeight="1" thickBot="1">
      <c r="B35" s="220"/>
      <c r="C35" s="228" t="s">
        <v>79</v>
      </c>
      <c r="D35" s="228"/>
      <c r="E35" s="236" t="s">
        <v>14</v>
      </c>
      <c r="F35" s="236"/>
      <c r="G35" s="236"/>
      <c r="H35" s="236"/>
      <c r="I35" s="236"/>
      <c r="J35" s="236"/>
      <c r="K35" s="236"/>
      <c r="L35" s="242"/>
      <c r="M35" s="242"/>
      <c r="N35" s="242"/>
      <c r="O35" s="242"/>
      <c r="P35" s="242"/>
      <c r="Q35" s="242"/>
      <c r="R35" s="242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</row>
    <row r="36" spans="2:935" ht="19.5" customHeight="1" thickBot="1">
      <c r="B36" s="220"/>
      <c r="C36" s="231" t="s">
        <v>78</v>
      </c>
      <c r="D36" s="231"/>
      <c r="E36" s="271" t="s">
        <v>14</v>
      </c>
      <c r="F36" s="271"/>
      <c r="G36" s="271"/>
      <c r="H36" s="65"/>
      <c r="I36" s="244" t="s">
        <v>22</v>
      </c>
      <c r="J36" s="244"/>
      <c r="K36" s="244"/>
      <c r="L36" s="245"/>
      <c r="M36" s="245"/>
      <c r="N36" s="245"/>
      <c r="O36" s="64"/>
      <c r="P36" s="246"/>
      <c r="Q36" s="246"/>
      <c r="R36" s="246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</row>
    <row r="37" spans="2:935" ht="19.5" customHeight="1">
      <c r="H37" s="37"/>
      <c r="O37" s="37"/>
      <c r="P37" s="43" t="s">
        <v>150</v>
      </c>
      <c r="Q37" s="44"/>
      <c r="R37" s="44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</row>
    <row r="38" spans="2:935" ht="19.5" customHeight="1"/>
  </sheetData>
  <mergeCells count="163">
    <mergeCell ref="B33:B36"/>
    <mergeCell ref="C33:D33"/>
    <mergeCell ref="E33:G33"/>
    <mergeCell ref="I33:K33"/>
    <mergeCell ref="L33:N33"/>
    <mergeCell ref="P33:R33"/>
    <mergeCell ref="C34:D34"/>
    <mergeCell ref="E34:G34"/>
    <mergeCell ref="I34:K34"/>
    <mergeCell ref="L34:N34"/>
    <mergeCell ref="P34:R34"/>
    <mergeCell ref="C35:D35"/>
    <mergeCell ref="E35:K35"/>
    <mergeCell ref="L35:R35"/>
    <mergeCell ref="C36:D36"/>
    <mergeCell ref="E36:G36"/>
    <mergeCell ref="I36:K36"/>
    <mergeCell ref="L36:N36"/>
    <mergeCell ref="P36:R36"/>
    <mergeCell ref="B29:B32"/>
    <mergeCell ref="C29:D29"/>
    <mergeCell ref="E29:G29"/>
    <mergeCell ref="I29:K29"/>
    <mergeCell ref="L29:N29"/>
    <mergeCell ref="P29:R29"/>
    <mergeCell ref="C30:D30"/>
    <mergeCell ref="E30:G30"/>
    <mergeCell ref="I30:K30"/>
    <mergeCell ref="L30:N30"/>
    <mergeCell ref="P30:R30"/>
    <mergeCell ref="C31:D31"/>
    <mergeCell ref="E31:K31"/>
    <mergeCell ref="L31:R31"/>
    <mergeCell ref="C32:D32"/>
    <mergeCell ref="E32:G32"/>
    <mergeCell ref="I32:K32"/>
    <mergeCell ref="L32:N32"/>
    <mergeCell ref="P32:R32"/>
    <mergeCell ref="B25:B28"/>
    <mergeCell ref="C25:D25"/>
    <mergeCell ref="E25:G25"/>
    <mergeCell ref="I25:K25"/>
    <mergeCell ref="L25:N25"/>
    <mergeCell ref="P25:R25"/>
    <mergeCell ref="C26:D26"/>
    <mergeCell ref="E26:G26"/>
    <mergeCell ref="I26:K26"/>
    <mergeCell ref="L26:N26"/>
    <mergeCell ref="P26:R26"/>
    <mergeCell ref="C27:D27"/>
    <mergeCell ref="E27:K27"/>
    <mergeCell ref="L27:R27"/>
    <mergeCell ref="C28:D28"/>
    <mergeCell ref="E28:G28"/>
    <mergeCell ref="I28:K28"/>
    <mergeCell ref="L28:N28"/>
    <mergeCell ref="P28:R28"/>
    <mergeCell ref="B21:B24"/>
    <mergeCell ref="C21:D21"/>
    <mergeCell ref="E21:G21"/>
    <mergeCell ref="I21:K21"/>
    <mergeCell ref="L21:N21"/>
    <mergeCell ref="P21:R21"/>
    <mergeCell ref="C22:D22"/>
    <mergeCell ref="E22:G22"/>
    <mergeCell ref="I22:K22"/>
    <mergeCell ref="L22:N22"/>
    <mergeCell ref="P22:R22"/>
    <mergeCell ref="C23:D23"/>
    <mergeCell ref="E23:K23"/>
    <mergeCell ref="L23:R23"/>
    <mergeCell ref="C24:D24"/>
    <mergeCell ref="E24:G24"/>
    <mergeCell ref="I24:K24"/>
    <mergeCell ref="L24:N24"/>
    <mergeCell ref="P24:R24"/>
    <mergeCell ref="B17:B20"/>
    <mergeCell ref="C17:D17"/>
    <mergeCell ref="E17:G17"/>
    <mergeCell ref="I17:K17"/>
    <mergeCell ref="L17:N17"/>
    <mergeCell ref="P17:R17"/>
    <mergeCell ref="C18:D18"/>
    <mergeCell ref="E18:G18"/>
    <mergeCell ref="I18:K18"/>
    <mergeCell ref="L18:N18"/>
    <mergeCell ref="P18:R18"/>
    <mergeCell ref="C19:D19"/>
    <mergeCell ref="E19:K19"/>
    <mergeCell ref="L19:R19"/>
    <mergeCell ref="C20:D20"/>
    <mergeCell ref="E20:G20"/>
    <mergeCell ref="I20:K20"/>
    <mergeCell ref="L20:N20"/>
    <mergeCell ref="P20:R20"/>
    <mergeCell ref="B13:B16"/>
    <mergeCell ref="C13:D13"/>
    <mergeCell ref="E13:G13"/>
    <mergeCell ref="I13:K13"/>
    <mergeCell ref="L13:N13"/>
    <mergeCell ref="P13:R13"/>
    <mergeCell ref="C14:D14"/>
    <mergeCell ref="E14:G14"/>
    <mergeCell ref="I14:K14"/>
    <mergeCell ref="L14:N14"/>
    <mergeCell ref="P14:R14"/>
    <mergeCell ref="C15:D15"/>
    <mergeCell ref="E15:K15"/>
    <mergeCell ref="L15:R15"/>
    <mergeCell ref="C16:D16"/>
    <mergeCell ref="E16:G16"/>
    <mergeCell ref="I16:K16"/>
    <mergeCell ref="L16:N16"/>
    <mergeCell ref="P16:R16"/>
    <mergeCell ref="B9:B12"/>
    <mergeCell ref="C9:D9"/>
    <mergeCell ref="E9:G9"/>
    <mergeCell ref="I9:K9"/>
    <mergeCell ref="L9:N9"/>
    <mergeCell ref="P9:R9"/>
    <mergeCell ref="C10:D10"/>
    <mergeCell ref="E10:G10"/>
    <mergeCell ref="I10:K10"/>
    <mergeCell ref="L10:N10"/>
    <mergeCell ref="P10:R10"/>
    <mergeCell ref="C11:D11"/>
    <mergeCell ref="E11:K11"/>
    <mergeCell ref="L11:R11"/>
    <mergeCell ref="C12:D12"/>
    <mergeCell ref="E12:G12"/>
    <mergeCell ref="I12:K12"/>
    <mergeCell ref="L12:N12"/>
    <mergeCell ref="P12:R12"/>
    <mergeCell ref="B5:B8"/>
    <mergeCell ref="C5:D5"/>
    <mergeCell ref="E5:G5"/>
    <mergeCell ref="I5:K5"/>
    <mergeCell ref="L5:N5"/>
    <mergeCell ref="P5:R5"/>
    <mergeCell ref="C6:D6"/>
    <mergeCell ref="E6:G6"/>
    <mergeCell ref="I6:K6"/>
    <mergeCell ref="L6:N6"/>
    <mergeCell ref="P6:R6"/>
    <mergeCell ref="C7:D7"/>
    <mergeCell ref="E7:K7"/>
    <mergeCell ref="L7:R7"/>
    <mergeCell ref="C8:D8"/>
    <mergeCell ref="E8:G8"/>
    <mergeCell ref="I8:K8"/>
    <mergeCell ref="L8:N8"/>
    <mergeCell ref="P8:R8"/>
    <mergeCell ref="B1:L1"/>
    <mergeCell ref="M1:R1"/>
    <mergeCell ref="B2:D2"/>
    <mergeCell ref="E2:K2"/>
    <mergeCell ref="L2:R2"/>
    <mergeCell ref="B3:D3"/>
    <mergeCell ref="E3:K3"/>
    <mergeCell ref="L3:R3"/>
    <mergeCell ref="B4:D4"/>
    <mergeCell ref="E4:K4"/>
    <mergeCell ref="L4:R4"/>
  </mergeCells>
  <phoneticPr fontId="2"/>
  <pageMargins left="0.19685039370078741" right="0.19685039370078741" top="0.59055118110236227" bottom="0.19685039370078741" header="0.51181102362204722" footer="0.51181102362204722"/>
  <pageSetup paperSize="9" scale="11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JW38"/>
  <sheetViews>
    <sheetView showGridLines="0" zoomScaleNormal="100" workbookViewId="0"/>
  </sheetViews>
  <sheetFormatPr defaultColWidth="4.75" defaultRowHeight="15.75"/>
  <cols>
    <col min="1" max="1" width="4.75" style="3"/>
    <col min="2" max="7" width="4.75" style="37"/>
    <col min="8" max="8" width="4.75" style="38"/>
    <col min="9" max="14" width="4.75" style="37"/>
    <col min="15" max="15" width="4.75" style="38"/>
    <col min="16" max="19" width="4.75" style="37"/>
    <col min="20" max="21" width="4.75" style="38"/>
    <col min="22" max="959" width="4.75" style="37"/>
    <col min="960" max="16384" width="4.75" style="3"/>
  </cols>
  <sheetData>
    <row r="1" spans="2:959" ht="19.5" customHeight="1">
      <c r="B1" s="216" t="s">
        <v>90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 t="s">
        <v>75</v>
      </c>
      <c r="N1" s="217"/>
      <c r="O1" s="217"/>
      <c r="P1" s="217"/>
      <c r="Q1" s="217"/>
      <c r="R1" s="217"/>
    </row>
    <row r="2" spans="2:959" ht="19.5" customHeight="1">
      <c r="B2" s="217" t="s">
        <v>76</v>
      </c>
      <c r="C2" s="217"/>
      <c r="D2" s="217"/>
      <c r="E2" s="247" t="s">
        <v>172</v>
      </c>
      <c r="F2" s="247"/>
      <c r="G2" s="247"/>
      <c r="H2" s="247"/>
      <c r="I2" s="247"/>
      <c r="J2" s="247"/>
      <c r="K2" s="247"/>
      <c r="L2" s="217"/>
      <c r="M2" s="217"/>
      <c r="N2" s="217"/>
      <c r="O2" s="217"/>
      <c r="P2" s="217"/>
      <c r="Q2" s="217"/>
      <c r="R2" s="217"/>
      <c r="AJW2" s="3"/>
    </row>
    <row r="3" spans="2:959" ht="19.5" customHeight="1">
      <c r="B3" s="217"/>
      <c r="C3" s="217"/>
      <c r="D3" s="217"/>
      <c r="E3" s="216"/>
      <c r="F3" s="216"/>
      <c r="G3" s="216"/>
      <c r="H3" s="216"/>
      <c r="I3" s="216"/>
      <c r="J3" s="216"/>
      <c r="K3" s="216"/>
      <c r="L3" s="218"/>
      <c r="M3" s="218"/>
      <c r="N3" s="218"/>
      <c r="O3" s="218"/>
      <c r="P3" s="218"/>
      <c r="Q3" s="218"/>
      <c r="R3" s="218"/>
      <c r="AJW3" s="3"/>
    </row>
    <row r="4" spans="2:959" ht="19.5" customHeight="1">
      <c r="B4" s="219"/>
      <c r="C4" s="219"/>
      <c r="D4" s="219"/>
      <c r="E4" s="220" t="s">
        <v>77</v>
      </c>
      <c r="F4" s="220"/>
      <c r="G4" s="220"/>
      <c r="H4" s="220"/>
      <c r="I4" s="220"/>
      <c r="J4" s="220"/>
      <c r="K4" s="220"/>
      <c r="L4" s="220" t="s">
        <v>149</v>
      </c>
      <c r="M4" s="220"/>
      <c r="N4" s="220"/>
      <c r="O4" s="220"/>
      <c r="P4" s="220"/>
      <c r="Q4" s="220"/>
      <c r="R4" s="220"/>
      <c r="AJW4" s="3"/>
    </row>
    <row r="5" spans="2:959" ht="19.5" customHeight="1">
      <c r="B5" s="221">
        <v>1</v>
      </c>
      <c r="C5" s="222">
        <v>0.40972222222222199</v>
      </c>
      <c r="D5" s="222"/>
      <c r="E5" s="234" t="s">
        <v>31</v>
      </c>
      <c r="F5" s="234"/>
      <c r="G5" s="234"/>
      <c r="H5" s="39">
        <v>80</v>
      </c>
      <c r="I5" s="235" t="s">
        <v>15</v>
      </c>
      <c r="J5" s="235"/>
      <c r="K5" s="235"/>
      <c r="L5" s="234" t="s">
        <v>14</v>
      </c>
      <c r="M5" s="234"/>
      <c r="N5" s="234"/>
      <c r="O5" s="39">
        <v>81</v>
      </c>
      <c r="P5" s="235" t="s">
        <v>38</v>
      </c>
      <c r="Q5" s="235"/>
      <c r="R5" s="235"/>
      <c r="AJW5" s="3"/>
    </row>
    <row r="6" spans="2:959" ht="19.5" customHeight="1">
      <c r="B6" s="221"/>
      <c r="C6" s="225" t="s">
        <v>61</v>
      </c>
      <c r="D6" s="225"/>
      <c r="E6" s="226">
        <v>21</v>
      </c>
      <c r="F6" s="226"/>
      <c r="G6" s="226"/>
      <c r="H6" s="40"/>
      <c r="I6" s="227">
        <v>38</v>
      </c>
      <c r="J6" s="227"/>
      <c r="K6" s="227"/>
      <c r="L6" s="226">
        <v>40</v>
      </c>
      <c r="M6" s="226"/>
      <c r="N6" s="226"/>
      <c r="O6" s="40"/>
      <c r="P6" s="227">
        <v>27</v>
      </c>
      <c r="Q6" s="227"/>
      <c r="R6" s="227"/>
      <c r="AJW6" s="3"/>
    </row>
    <row r="7" spans="2:959" ht="19.5" customHeight="1">
      <c r="B7" s="221"/>
      <c r="C7" s="228" t="s">
        <v>79</v>
      </c>
      <c r="D7" s="228"/>
      <c r="E7" s="229" t="s">
        <v>169</v>
      </c>
      <c r="F7" s="229"/>
      <c r="G7" s="229"/>
      <c r="H7" s="229"/>
      <c r="I7" s="229"/>
      <c r="J7" s="229"/>
      <c r="K7" s="229"/>
      <c r="L7" s="236" t="s">
        <v>6</v>
      </c>
      <c r="M7" s="236"/>
      <c r="N7" s="236"/>
      <c r="O7" s="236"/>
      <c r="P7" s="236"/>
      <c r="Q7" s="236"/>
      <c r="R7" s="236"/>
      <c r="AJW7" s="3"/>
    </row>
    <row r="8" spans="2:959" ht="19.5" customHeight="1">
      <c r="B8" s="221"/>
      <c r="C8" s="231" t="s">
        <v>78</v>
      </c>
      <c r="D8" s="231"/>
      <c r="E8" s="255" t="s">
        <v>39</v>
      </c>
      <c r="F8" s="255"/>
      <c r="G8" s="255"/>
      <c r="H8" s="41"/>
      <c r="I8" s="249" t="s">
        <v>41</v>
      </c>
      <c r="J8" s="249"/>
      <c r="K8" s="249"/>
      <c r="L8" s="270" t="s">
        <v>6</v>
      </c>
      <c r="M8" s="270"/>
      <c r="N8" s="270"/>
      <c r="O8" s="41"/>
      <c r="P8" s="249" t="s">
        <v>53</v>
      </c>
      <c r="Q8" s="249"/>
      <c r="R8" s="249"/>
      <c r="AJW8" s="3"/>
    </row>
    <row r="9" spans="2:959" ht="19.5" customHeight="1">
      <c r="B9" s="220">
        <v>2</v>
      </c>
      <c r="C9" s="222">
        <v>0.46180555555555602</v>
      </c>
      <c r="D9" s="222"/>
      <c r="E9" s="223" t="s">
        <v>38</v>
      </c>
      <c r="F9" s="223"/>
      <c r="G9" s="223"/>
      <c r="H9" s="39">
        <v>82</v>
      </c>
      <c r="I9" s="224" t="s">
        <v>41</v>
      </c>
      <c r="J9" s="224"/>
      <c r="K9" s="224"/>
      <c r="L9" s="223" t="s">
        <v>53</v>
      </c>
      <c r="M9" s="223"/>
      <c r="N9" s="223"/>
      <c r="O9" s="39">
        <v>83</v>
      </c>
      <c r="P9" s="224" t="s">
        <v>11</v>
      </c>
      <c r="Q9" s="224"/>
      <c r="R9" s="224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</row>
    <row r="10" spans="2:959" ht="19.5" customHeight="1">
      <c r="B10" s="220"/>
      <c r="C10" s="225" t="s">
        <v>61</v>
      </c>
      <c r="D10" s="225"/>
      <c r="E10" s="226">
        <v>43</v>
      </c>
      <c r="F10" s="226"/>
      <c r="G10" s="226"/>
      <c r="H10" s="40"/>
      <c r="I10" s="227">
        <v>15</v>
      </c>
      <c r="J10" s="227"/>
      <c r="K10" s="227"/>
      <c r="L10" s="226">
        <v>0</v>
      </c>
      <c r="M10" s="226"/>
      <c r="N10" s="226"/>
      <c r="O10" s="40"/>
      <c r="P10" s="227">
        <v>20</v>
      </c>
      <c r="Q10" s="227"/>
      <c r="R10" s="227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</row>
    <row r="11" spans="2:959" ht="19.5" customHeight="1">
      <c r="B11" s="220"/>
      <c r="C11" s="228" t="s">
        <v>79</v>
      </c>
      <c r="D11" s="228"/>
      <c r="E11" s="229" t="s">
        <v>15</v>
      </c>
      <c r="F11" s="229"/>
      <c r="G11" s="229"/>
      <c r="H11" s="229"/>
      <c r="I11" s="229"/>
      <c r="J11" s="229"/>
      <c r="K11" s="229"/>
      <c r="L11" s="229" t="s">
        <v>14</v>
      </c>
      <c r="M11" s="229"/>
      <c r="N11" s="229"/>
      <c r="O11" s="229"/>
      <c r="P11" s="229"/>
      <c r="Q11" s="229"/>
      <c r="R11" s="229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</row>
    <row r="12" spans="2:959" ht="19.5" customHeight="1">
      <c r="B12" s="220"/>
      <c r="C12" s="231" t="s">
        <v>78</v>
      </c>
      <c r="D12" s="231"/>
      <c r="E12" s="255" t="s">
        <v>31</v>
      </c>
      <c r="F12" s="255"/>
      <c r="G12" s="255"/>
      <c r="H12" s="41"/>
      <c r="I12" s="237" t="s">
        <v>15</v>
      </c>
      <c r="J12" s="237"/>
      <c r="K12" s="237"/>
      <c r="L12" s="255" t="s">
        <v>14</v>
      </c>
      <c r="M12" s="255"/>
      <c r="N12" s="255"/>
      <c r="O12" s="41"/>
      <c r="P12" s="237" t="s">
        <v>38</v>
      </c>
      <c r="Q12" s="237"/>
      <c r="R12" s="237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</row>
    <row r="13" spans="2:959" ht="19.5" customHeight="1">
      <c r="B13" s="220">
        <v>3</v>
      </c>
      <c r="C13" s="222">
        <v>0.51388888888888895</v>
      </c>
      <c r="D13" s="222"/>
      <c r="E13" s="234" t="s">
        <v>39</v>
      </c>
      <c r="F13" s="234"/>
      <c r="G13" s="234"/>
      <c r="H13" s="39">
        <v>84</v>
      </c>
      <c r="I13" s="235" t="s">
        <v>31</v>
      </c>
      <c r="J13" s="235"/>
      <c r="K13" s="235"/>
      <c r="L13" s="223" t="s">
        <v>6</v>
      </c>
      <c r="M13" s="223"/>
      <c r="N13" s="223"/>
      <c r="O13" s="39">
        <v>85</v>
      </c>
      <c r="P13" s="224" t="s">
        <v>35</v>
      </c>
      <c r="Q13" s="224"/>
      <c r="R13" s="224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</row>
    <row r="14" spans="2:959" ht="19.5" customHeight="1">
      <c r="B14" s="220"/>
      <c r="C14" s="225" t="s">
        <v>61</v>
      </c>
      <c r="D14" s="225"/>
      <c r="E14" s="226">
        <v>29</v>
      </c>
      <c r="F14" s="226"/>
      <c r="G14" s="226"/>
      <c r="H14" s="40"/>
      <c r="I14" s="227">
        <v>31</v>
      </c>
      <c r="J14" s="227"/>
      <c r="K14" s="227"/>
      <c r="L14" s="226">
        <v>22</v>
      </c>
      <c r="M14" s="226"/>
      <c r="N14" s="226"/>
      <c r="O14" s="40"/>
      <c r="P14" s="227">
        <v>30</v>
      </c>
      <c r="Q14" s="227"/>
      <c r="R14" s="227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</row>
    <row r="15" spans="2:959" ht="19.5" customHeight="1">
      <c r="B15" s="220"/>
      <c r="C15" s="228" t="s">
        <v>79</v>
      </c>
      <c r="D15" s="228"/>
      <c r="E15" s="236" t="s">
        <v>38</v>
      </c>
      <c r="F15" s="236"/>
      <c r="G15" s="236"/>
      <c r="H15" s="236"/>
      <c r="I15" s="236"/>
      <c r="J15" s="236"/>
      <c r="K15" s="236"/>
      <c r="L15" s="236" t="s">
        <v>11</v>
      </c>
      <c r="M15" s="236"/>
      <c r="N15" s="236"/>
      <c r="O15" s="236"/>
      <c r="P15" s="236"/>
      <c r="Q15" s="236"/>
      <c r="R15" s="236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</row>
    <row r="16" spans="2:959" ht="19.5" customHeight="1">
      <c r="B16" s="220"/>
      <c r="C16" s="231" t="s">
        <v>78</v>
      </c>
      <c r="D16" s="231"/>
      <c r="E16" s="270" t="s">
        <v>38</v>
      </c>
      <c r="F16" s="270"/>
      <c r="G16" s="270"/>
      <c r="H16" s="41"/>
      <c r="I16" s="237" t="s">
        <v>27</v>
      </c>
      <c r="J16" s="237"/>
      <c r="K16" s="237"/>
      <c r="L16" s="257" t="s">
        <v>159</v>
      </c>
      <c r="M16" s="257"/>
      <c r="N16" s="257"/>
      <c r="O16" s="41"/>
      <c r="P16" s="233" t="s">
        <v>231</v>
      </c>
      <c r="Q16" s="233"/>
      <c r="R16" s="23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</row>
    <row r="17" spans="2:959" ht="19.5" customHeight="1">
      <c r="B17" s="220">
        <v>4</v>
      </c>
      <c r="C17" s="222">
        <v>0.56597222222222199</v>
      </c>
      <c r="D17" s="222"/>
      <c r="E17" s="234" t="s">
        <v>27</v>
      </c>
      <c r="F17" s="234"/>
      <c r="G17" s="234"/>
      <c r="H17" s="39">
        <v>86</v>
      </c>
      <c r="I17" s="235" t="s">
        <v>43</v>
      </c>
      <c r="J17" s="235"/>
      <c r="K17" s="235"/>
      <c r="L17" s="234" t="s">
        <v>19</v>
      </c>
      <c r="M17" s="234"/>
      <c r="N17" s="234"/>
      <c r="O17" s="39">
        <v>87</v>
      </c>
      <c r="P17" s="235" t="s">
        <v>48</v>
      </c>
      <c r="Q17" s="235"/>
      <c r="R17" s="235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</row>
    <row r="18" spans="2:959" ht="19.5" customHeight="1">
      <c r="B18" s="220"/>
      <c r="C18" s="225" t="s">
        <v>61</v>
      </c>
      <c r="D18" s="225"/>
      <c r="E18" s="226">
        <v>61</v>
      </c>
      <c r="F18" s="226"/>
      <c r="G18" s="226"/>
      <c r="H18" s="40"/>
      <c r="I18" s="227">
        <v>16</v>
      </c>
      <c r="J18" s="227"/>
      <c r="K18" s="227"/>
      <c r="L18" s="226">
        <v>0</v>
      </c>
      <c r="M18" s="226"/>
      <c r="N18" s="226"/>
      <c r="O18" s="40"/>
      <c r="P18" s="227">
        <v>20</v>
      </c>
      <c r="Q18" s="227"/>
      <c r="R18" s="227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</row>
    <row r="19" spans="2:959" ht="19.5" customHeight="1">
      <c r="B19" s="220"/>
      <c r="C19" s="228" t="s">
        <v>79</v>
      </c>
      <c r="D19" s="228"/>
      <c r="E19" s="229" t="s">
        <v>31</v>
      </c>
      <c r="F19" s="229"/>
      <c r="G19" s="229"/>
      <c r="H19" s="229"/>
      <c r="I19" s="229"/>
      <c r="J19" s="229"/>
      <c r="K19" s="229"/>
      <c r="L19" s="236" t="s">
        <v>35</v>
      </c>
      <c r="M19" s="236"/>
      <c r="N19" s="236"/>
      <c r="O19" s="236"/>
      <c r="P19" s="236"/>
      <c r="Q19" s="236"/>
      <c r="R19" s="236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</row>
    <row r="20" spans="2:959" ht="19.5" customHeight="1">
      <c r="B20" s="220"/>
      <c r="C20" s="231" t="s">
        <v>78</v>
      </c>
      <c r="D20" s="231"/>
      <c r="E20" s="255" t="s">
        <v>31</v>
      </c>
      <c r="F20" s="255"/>
      <c r="G20" s="255"/>
      <c r="H20" s="41"/>
      <c r="I20" s="237" t="s">
        <v>35</v>
      </c>
      <c r="J20" s="237"/>
      <c r="K20" s="237"/>
      <c r="L20" s="255" t="s">
        <v>8</v>
      </c>
      <c r="M20" s="255"/>
      <c r="N20" s="255"/>
      <c r="O20" s="41"/>
      <c r="P20" s="249" t="s">
        <v>35</v>
      </c>
      <c r="Q20" s="249"/>
      <c r="R20" s="249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</row>
    <row r="21" spans="2:959" ht="19.5" customHeight="1">
      <c r="B21" s="220">
        <v>5</v>
      </c>
      <c r="C21" s="222">
        <v>0.61805555555555602</v>
      </c>
      <c r="D21" s="222"/>
      <c r="E21" s="223" t="s">
        <v>50</v>
      </c>
      <c r="F21" s="223"/>
      <c r="G21" s="223"/>
      <c r="H21" s="39">
        <v>88</v>
      </c>
      <c r="I21" s="224" t="s">
        <v>9</v>
      </c>
      <c r="J21" s="224"/>
      <c r="K21" s="224"/>
      <c r="L21" s="223" t="s">
        <v>41</v>
      </c>
      <c r="M21" s="223"/>
      <c r="N21" s="223"/>
      <c r="O21" s="39">
        <v>89</v>
      </c>
      <c r="P21" s="224" t="s">
        <v>53</v>
      </c>
      <c r="Q21" s="224"/>
      <c r="R21" s="224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</row>
    <row r="22" spans="2:959" ht="19.5" customHeight="1">
      <c r="B22" s="220"/>
      <c r="C22" s="225" t="s">
        <v>61</v>
      </c>
      <c r="D22" s="225"/>
      <c r="E22" s="226">
        <v>56</v>
      </c>
      <c r="F22" s="226"/>
      <c r="G22" s="226"/>
      <c r="H22" s="40"/>
      <c r="I22" s="227">
        <v>31</v>
      </c>
      <c r="J22" s="227"/>
      <c r="K22" s="227"/>
      <c r="L22" s="226">
        <v>20</v>
      </c>
      <c r="M22" s="226"/>
      <c r="N22" s="226"/>
      <c r="O22" s="40"/>
      <c r="P22" s="227">
        <v>0</v>
      </c>
      <c r="Q22" s="227"/>
      <c r="R22" s="227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</row>
    <row r="23" spans="2:959" ht="19.5" customHeight="1">
      <c r="B23" s="220"/>
      <c r="C23" s="228" t="s">
        <v>79</v>
      </c>
      <c r="D23" s="228"/>
      <c r="E23" s="229" t="s">
        <v>27</v>
      </c>
      <c r="F23" s="229"/>
      <c r="G23" s="229"/>
      <c r="H23" s="229"/>
      <c r="I23" s="229"/>
      <c r="J23" s="229"/>
      <c r="K23" s="229"/>
      <c r="L23" s="229" t="s">
        <v>19</v>
      </c>
      <c r="M23" s="229"/>
      <c r="N23" s="229"/>
      <c r="O23" s="229"/>
      <c r="P23" s="229"/>
      <c r="Q23" s="229"/>
      <c r="R23" s="229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</row>
    <row r="24" spans="2:959" ht="19.5" customHeight="1">
      <c r="B24" s="220"/>
      <c r="C24" s="231" t="s">
        <v>78</v>
      </c>
      <c r="D24" s="231"/>
      <c r="E24" s="257" t="s">
        <v>159</v>
      </c>
      <c r="F24" s="257"/>
      <c r="G24" s="257"/>
      <c r="H24" s="41"/>
      <c r="I24" s="233" t="s">
        <v>231</v>
      </c>
      <c r="J24" s="233"/>
      <c r="K24" s="233"/>
      <c r="L24" s="255" t="s">
        <v>19</v>
      </c>
      <c r="M24" s="255"/>
      <c r="N24" s="255"/>
      <c r="O24" s="41"/>
      <c r="P24" s="237" t="s">
        <v>48</v>
      </c>
      <c r="Q24" s="237"/>
      <c r="R24" s="237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</row>
    <row r="25" spans="2:959" ht="19.5" customHeight="1">
      <c r="B25" s="220">
        <v>6</v>
      </c>
      <c r="C25" s="222">
        <v>0.67013888888888895</v>
      </c>
      <c r="D25" s="222"/>
      <c r="E25" s="234" t="s">
        <v>43</v>
      </c>
      <c r="F25" s="234"/>
      <c r="G25" s="234"/>
      <c r="H25" s="39">
        <v>90</v>
      </c>
      <c r="I25" s="235" t="s">
        <v>35</v>
      </c>
      <c r="J25" s="235"/>
      <c r="K25" s="235"/>
      <c r="L25" s="234" t="s">
        <v>48</v>
      </c>
      <c r="M25" s="234"/>
      <c r="N25" s="234"/>
      <c r="O25" s="39">
        <v>91</v>
      </c>
      <c r="P25" s="235" t="s">
        <v>8</v>
      </c>
      <c r="Q25" s="235"/>
      <c r="R25" s="235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</row>
    <row r="26" spans="2:959" ht="19.5" customHeight="1">
      <c r="B26" s="220"/>
      <c r="C26" s="225" t="s">
        <v>61</v>
      </c>
      <c r="D26" s="225"/>
      <c r="E26" s="226">
        <v>23</v>
      </c>
      <c r="F26" s="226"/>
      <c r="G26" s="226"/>
      <c r="H26" s="40"/>
      <c r="I26" s="227">
        <v>43</v>
      </c>
      <c r="J26" s="227"/>
      <c r="K26" s="227"/>
      <c r="L26" s="226">
        <v>24</v>
      </c>
      <c r="M26" s="226"/>
      <c r="N26" s="226"/>
      <c r="O26" s="40"/>
      <c r="P26" s="227">
        <v>89</v>
      </c>
      <c r="Q26" s="227"/>
      <c r="R26" s="227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</row>
    <row r="27" spans="2:959" ht="19.5" customHeight="1">
      <c r="B27" s="220"/>
      <c r="C27" s="228" t="s">
        <v>79</v>
      </c>
      <c r="D27" s="228"/>
      <c r="E27" s="236" t="s">
        <v>41</v>
      </c>
      <c r="F27" s="236"/>
      <c r="G27" s="236"/>
      <c r="H27" s="236"/>
      <c r="I27" s="236"/>
      <c r="J27" s="236"/>
      <c r="K27" s="236"/>
      <c r="L27" s="236" t="s">
        <v>53</v>
      </c>
      <c r="M27" s="236"/>
      <c r="N27" s="236"/>
      <c r="O27" s="236"/>
      <c r="P27" s="236"/>
      <c r="Q27" s="236"/>
      <c r="R27" s="236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</row>
    <row r="28" spans="2:959" ht="19.5" customHeight="1">
      <c r="B28" s="220"/>
      <c r="C28" s="231" t="s">
        <v>78</v>
      </c>
      <c r="D28" s="231"/>
      <c r="E28" s="270" t="s">
        <v>41</v>
      </c>
      <c r="F28" s="270"/>
      <c r="G28" s="270"/>
      <c r="H28" s="65"/>
      <c r="I28" s="249" t="s">
        <v>50</v>
      </c>
      <c r="J28" s="249"/>
      <c r="K28" s="249"/>
      <c r="L28" s="270" t="s">
        <v>9</v>
      </c>
      <c r="M28" s="270"/>
      <c r="N28" s="270"/>
      <c r="O28" s="65"/>
      <c r="P28" s="249" t="s">
        <v>6</v>
      </c>
      <c r="Q28" s="249"/>
      <c r="R28" s="249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</row>
    <row r="29" spans="2:959" ht="19.5" customHeight="1">
      <c r="B29" s="220">
        <v>7</v>
      </c>
      <c r="C29" s="222">
        <v>0.72222222222222199</v>
      </c>
      <c r="D29" s="222"/>
      <c r="E29" s="223" t="s">
        <v>35</v>
      </c>
      <c r="F29" s="223"/>
      <c r="G29" s="223"/>
      <c r="H29" s="39">
        <v>92</v>
      </c>
      <c r="I29" s="224" t="s">
        <v>50</v>
      </c>
      <c r="J29" s="224"/>
      <c r="K29" s="224"/>
      <c r="L29" s="223" t="s">
        <v>9</v>
      </c>
      <c r="M29" s="223"/>
      <c r="N29" s="223"/>
      <c r="O29" s="39">
        <v>93</v>
      </c>
      <c r="P29" s="224" t="s">
        <v>6</v>
      </c>
      <c r="Q29" s="224"/>
      <c r="R29" s="224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</row>
    <row r="30" spans="2:959" ht="19.5" customHeight="1">
      <c r="B30" s="220"/>
      <c r="C30" s="225" t="s">
        <v>61</v>
      </c>
      <c r="D30" s="225"/>
      <c r="E30" s="226">
        <v>20</v>
      </c>
      <c r="F30" s="226"/>
      <c r="G30" s="226"/>
      <c r="H30" s="40"/>
      <c r="I30" s="227">
        <v>45</v>
      </c>
      <c r="J30" s="227"/>
      <c r="K30" s="227"/>
      <c r="L30" s="226">
        <v>33</v>
      </c>
      <c r="M30" s="226"/>
      <c r="N30" s="226"/>
      <c r="O30" s="40"/>
      <c r="P30" s="227">
        <v>22</v>
      </c>
      <c r="Q30" s="227"/>
      <c r="R30" s="227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</row>
    <row r="31" spans="2:959" ht="19.5" customHeight="1">
      <c r="B31" s="220"/>
      <c r="C31" s="228" t="s">
        <v>79</v>
      </c>
      <c r="D31" s="228"/>
      <c r="E31" s="229" t="s">
        <v>43</v>
      </c>
      <c r="F31" s="229"/>
      <c r="G31" s="229"/>
      <c r="H31" s="229"/>
      <c r="I31" s="229"/>
      <c r="J31" s="229"/>
      <c r="K31" s="229"/>
      <c r="L31" s="229" t="s">
        <v>48</v>
      </c>
      <c r="M31" s="229"/>
      <c r="N31" s="229"/>
      <c r="O31" s="229"/>
      <c r="P31" s="229"/>
      <c r="Q31" s="229"/>
      <c r="R31" s="229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</row>
    <row r="32" spans="2:959" ht="19.5" customHeight="1">
      <c r="B32" s="220"/>
      <c r="C32" s="231" t="s">
        <v>78</v>
      </c>
      <c r="D32" s="231"/>
      <c r="E32" s="257" t="s">
        <v>159</v>
      </c>
      <c r="F32" s="257"/>
      <c r="G32" s="257"/>
      <c r="H32" s="41"/>
      <c r="I32" s="233" t="s">
        <v>231</v>
      </c>
      <c r="J32" s="233"/>
      <c r="K32" s="233"/>
      <c r="L32" s="257" t="s">
        <v>159</v>
      </c>
      <c r="M32" s="257"/>
      <c r="N32" s="257"/>
      <c r="O32" s="41"/>
      <c r="P32" s="233" t="s">
        <v>231</v>
      </c>
      <c r="Q32" s="233"/>
      <c r="R32" s="23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</row>
    <row r="33" spans="2:959" ht="19.5" customHeight="1">
      <c r="B33" s="220">
        <v>8</v>
      </c>
      <c r="C33" s="222">
        <v>0.77430555555555503</v>
      </c>
      <c r="D33" s="222"/>
      <c r="E33" s="234" t="s">
        <v>35</v>
      </c>
      <c r="F33" s="234"/>
      <c r="G33" s="234"/>
      <c r="H33" s="39">
        <v>94</v>
      </c>
      <c r="I33" s="235" t="s">
        <v>19</v>
      </c>
      <c r="J33" s="235"/>
      <c r="K33" s="235"/>
      <c r="L33" s="234" t="s">
        <v>8</v>
      </c>
      <c r="M33" s="234"/>
      <c r="N33" s="234"/>
      <c r="O33" s="39">
        <v>95</v>
      </c>
      <c r="P33" s="235" t="s">
        <v>27</v>
      </c>
      <c r="Q33" s="235"/>
      <c r="R33" s="235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</row>
    <row r="34" spans="2:959" ht="19.5" customHeight="1">
      <c r="B34" s="220"/>
      <c r="C34" s="225" t="s">
        <v>61</v>
      </c>
      <c r="D34" s="225"/>
      <c r="E34" s="226">
        <v>15</v>
      </c>
      <c r="F34" s="226"/>
      <c r="G34" s="226"/>
      <c r="H34" s="40"/>
      <c r="I34" s="227">
        <v>33</v>
      </c>
      <c r="J34" s="227"/>
      <c r="K34" s="227"/>
      <c r="L34" s="226">
        <v>21</v>
      </c>
      <c r="M34" s="226"/>
      <c r="N34" s="226"/>
      <c r="O34" s="40"/>
      <c r="P34" s="227">
        <v>46</v>
      </c>
      <c r="Q34" s="227"/>
      <c r="R34" s="227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</row>
    <row r="35" spans="2:959" ht="19.5" customHeight="1">
      <c r="B35" s="220"/>
      <c r="C35" s="228" t="s">
        <v>79</v>
      </c>
      <c r="D35" s="228"/>
      <c r="E35" s="236" t="s">
        <v>50</v>
      </c>
      <c r="F35" s="236"/>
      <c r="G35" s="236"/>
      <c r="H35" s="236"/>
      <c r="I35" s="236"/>
      <c r="J35" s="236"/>
      <c r="K35" s="236"/>
      <c r="L35" s="236" t="s">
        <v>9</v>
      </c>
      <c r="M35" s="236"/>
      <c r="N35" s="236"/>
      <c r="O35" s="236"/>
      <c r="P35" s="236"/>
      <c r="Q35" s="236"/>
      <c r="R35" s="236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</row>
    <row r="36" spans="2:959" ht="19.5" customHeight="1">
      <c r="B36" s="220"/>
      <c r="C36" s="231" t="s">
        <v>78</v>
      </c>
      <c r="D36" s="231"/>
      <c r="E36" s="272" t="s">
        <v>48</v>
      </c>
      <c r="F36" s="272"/>
      <c r="G36" s="272"/>
      <c r="H36" s="65"/>
      <c r="I36" s="244" t="s">
        <v>50</v>
      </c>
      <c r="J36" s="244"/>
      <c r="K36" s="244"/>
      <c r="L36" s="271" t="s">
        <v>9</v>
      </c>
      <c r="M36" s="271"/>
      <c r="N36" s="271"/>
      <c r="O36" s="65"/>
      <c r="P36" s="244" t="s">
        <v>35</v>
      </c>
      <c r="Q36" s="244"/>
      <c r="R36" s="244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</row>
    <row r="37" spans="2:959" ht="19.5" customHeight="1">
      <c r="O37" s="42"/>
      <c r="P37" s="43" t="s">
        <v>150</v>
      </c>
      <c r="Q37" s="44"/>
      <c r="R37" s="44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</row>
    <row r="38" spans="2:959" ht="19.5" customHeight="1"/>
  </sheetData>
  <mergeCells count="163">
    <mergeCell ref="B33:B36"/>
    <mergeCell ref="C33:D33"/>
    <mergeCell ref="E33:G33"/>
    <mergeCell ref="I33:K33"/>
    <mergeCell ref="L33:N33"/>
    <mergeCell ref="P33:R33"/>
    <mergeCell ref="C34:D34"/>
    <mergeCell ref="E34:G34"/>
    <mergeCell ref="I34:K34"/>
    <mergeCell ref="L34:N34"/>
    <mergeCell ref="P34:R34"/>
    <mergeCell ref="C35:D35"/>
    <mergeCell ref="E35:K35"/>
    <mergeCell ref="L35:R35"/>
    <mergeCell ref="C36:D36"/>
    <mergeCell ref="E36:G36"/>
    <mergeCell ref="I36:K36"/>
    <mergeCell ref="L36:N36"/>
    <mergeCell ref="P36:R36"/>
    <mergeCell ref="B29:B32"/>
    <mergeCell ref="C29:D29"/>
    <mergeCell ref="E29:G29"/>
    <mergeCell ref="I29:K29"/>
    <mergeCell ref="L29:N29"/>
    <mergeCell ref="P29:R29"/>
    <mergeCell ref="C30:D30"/>
    <mergeCell ref="E30:G30"/>
    <mergeCell ref="I30:K30"/>
    <mergeCell ref="L30:N30"/>
    <mergeCell ref="P30:R30"/>
    <mergeCell ref="C31:D31"/>
    <mergeCell ref="E31:K31"/>
    <mergeCell ref="L31:R31"/>
    <mergeCell ref="C32:D32"/>
    <mergeCell ref="E32:G32"/>
    <mergeCell ref="I32:K32"/>
    <mergeCell ref="L32:N32"/>
    <mergeCell ref="P32:R32"/>
    <mergeCell ref="B25:B28"/>
    <mergeCell ref="C25:D25"/>
    <mergeCell ref="E25:G25"/>
    <mergeCell ref="I25:K25"/>
    <mergeCell ref="L25:N25"/>
    <mergeCell ref="P25:R25"/>
    <mergeCell ref="C26:D26"/>
    <mergeCell ref="E26:G26"/>
    <mergeCell ref="I26:K26"/>
    <mergeCell ref="L26:N26"/>
    <mergeCell ref="P26:R26"/>
    <mergeCell ref="C27:D27"/>
    <mergeCell ref="E27:K27"/>
    <mergeCell ref="L27:R27"/>
    <mergeCell ref="C28:D28"/>
    <mergeCell ref="E28:G28"/>
    <mergeCell ref="I28:K28"/>
    <mergeCell ref="L28:N28"/>
    <mergeCell ref="P28:R28"/>
    <mergeCell ref="B21:B24"/>
    <mergeCell ref="C21:D21"/>
    <mergeCell ref="E21:G21"/>
    <mergeCell ref="I21:K21"/>
    <mergeCell ref="L21:N21"/>
    <mergeCell ref="P21:R21"/>
    <mergeCell ref="C22:D22"/>
    <mergeCell ref="E22:G22"/>
    <mergeCell ref="I22:K22"/>
    <mergeCell ref="L22:N22"/>
    <mergeCell ref="P22:R22"/>
    <mergeCell ref="C23:D23"/>
    <mergeCell ref="E23:K23"/>
    <mergeCell ref="L23:R23"/>
    <mergeCell ref="C24:D24"/>
    <mergeCell ref="E24:G24"/>
    <mergeCell ref="I24:K24"/>
    <mergeCell ref="L24:N24"/>
    <mergeCell ref="P24:R24"/>
    <mergeCell ref="B17:B20"/>
    <mergeCell ref="C17:D17"/>
    <mergeCell ref="E17:G17"/>
    <mergeCell ref="I17:K17"/>
    <mergeCell ref="L17:N17"/>
    <mergeCell ref="P17:R17"/>
    <mergeCell ref="C18:D18"/>
    <mergeCell ref="E18:G18"/>
    <mergeCell ref="I18:K18"/>
    <mergeCell ref="L18:N18"/>
    <mergeCell ref="P18:R18"/>
    <mergeCell ref="C19:D19"/>
    <mergeCell ref="E19:K19"/>
    <mergeCell ref="L19:R19"/>
    <mergeCell ref="C20:D20"/>
    <mergeCell ref="E20:G20"/>
    <mergeCell ref="I20:K20"/>
    <mergeCell ref="L20:N20"/>
    <mergeCell ref="P20:R20"/>
    <mergeCell ref="B13:B16"/>
    <mergeCell ref="C13:D13"/>
    <mergeCell ref="E13:G13"/>
    <mergeCell ref="I13:K13"/>
    <mergeCell ref="L13:N13"/>
    <mergeCell ref="P13:R13"/>
    <mergeCell ref="C14:D14"/>
    <mergeCell ref="E14:G14"/>
    <mergeCell ref="I14:K14"/>
    <mergeCell ref="L14:N14"/>
    <mergeCell ref="P14:R14"/>
    <mergeCell ref="C15:D15"/>
    <mergeCell ref="E15:K15"/>
    <mergeCell ref="L15:R15"/>
    <mergeCell ref="C16:D16"/>
    <mergeCell ref="E16:G16"/>
    <mergeCell ref="I16:K16"/>
    <mergeCell ref="L16:N16"/>
    <mergeCell ref="P16:R16"/>
    <mergeCell ref="B9:B12"/>
    <mergeCell ref="C9:D9"/>
    <mergeCell ref="E9:G9"/>
    <mergeCell ref="I9:K9"/>
    <mergeCell ref="L9:N9"/>
    <mergeCell ref="P9:R9"/>
    <mergeCell ref="C10:D10"/>
    <mergeCell ref="E10:G10"/>
    <mergeCell ref="I10:K10"/>
    <mergeCell ref="L10:N10"/>
    <mergeCell ref="P10:R10"/>
    <mergeCell ref="C11:D11"/>
    <mergeCell ref="E11:K11"/>
    <mergeCell ref="L11:R11"/>
    <mergeCell ref="C12:D12"/>
    <mergeCell ref="E12:G12"/>
    <mergeCell ref="I12:K12"/>
    <mergeCell ref="L12:N12"/>
    <mergeCell ref="P12:R12"/>
    <mergeCell ref="B5:B8"/>
    <mergeCell ref="C5:D5"/>
    <mergeCell ref="E5:G5"/>
    <mergeCell ref="I5:K5"/>
    <mergeCell ref="L5:N5"/>
    <mergeCell ref="P5:R5"/>
    <mergeCell ref="C6:D6"/>
    <mergeCell ref="E6:G6"/>
    <mergeCell ref="I6:K6"/>
    <mergeCell ref="L6:N6"/>
    <mergeCell ref="P6:R6"/>
    <mergeCell ref="C7:D7"/>
    <mergeCell ref="E7:K7"/>
    <mergeCell ref="L7:R7"/>
    <mergeCell ref="C8:D8"/>
    <mergeCell ref="E8:G8"/>
    <mergeCell ref="I8:K8"/>
    <mergeCell ref="L8:N8"/>
    <mergeCell ref="P8:R8"/>
    <mergeCell ref="B1:L1"/>
    <mergeCell ref="M1:R1"/>
    <mergeCell ref="B2:D2"/>
    <mergeCell ref="E2:K2"/>
    <mergeCell ref="L2:R2"/>
    <mergeCell ref="B3:D3"/>
    <mergeCell ref="E3:K3"/>
    <mergeCell ref="L3:R3"/>
    <mergeCell ref="B4:D4"/>
    <mergeCell ref="E4:K4"/>
    <mergeCell ref="L4:R4"/>
  </mergeCells>
  <phoneticPr fontId="2"/>
  <pageMargins left="0.19685039370078741" right="0.19685039370078741" top="0.59055118110236227" bottom="0.19685039370078741" header="0.51181102362204722" footer="0.51181102362204722"/>
  <pageSetup paperSize="9" scale="11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JV34"/>
  <sheetViews>
    <sheetView showGridLines="0" zoomScaleNormal="100" workbookViewId="0"/>
  </sheetViews>
  <sheetFormatPr defaultColWidth="4.75" defaultRowHeight="15.75"/>
  <cols>
    <col min="1" max="1" width="4.75" style="3"/>
    <col min="2" max="7" width="4.75" style="37"/>
    <col min="8" max="8" width="4.75" style="38"/>
    <col min="9" max="14" width="4.75" style="37"/>
    <col min="15" max="15" width="4.75" style="38"/>
    <col min="16" max="958" width="4.75" style="37"/>
    <col min="959" max="16384" width="4.75" style="3"/>
  </cols>
  <sheetData>
    <row r="1" spans="2:958" ht="19.5" customHeight="1">
      <c r="B1" s="216" t="s">
        <v>91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 t="s">
        <v>75</v>
      </c>
      <c r="N1" s="217"/>
      <c r="O1" s="217"/>
      <c r="P1" s="217"/>
      <c r="Q1" s="217"/>
      <c r="R1" s="217"/>
    </row>
    <row r="2" spans="2:958" ht="19.5" customHeight="1">
      <c r="B2" s="217" t="s">
        <v>76</v>
      </c>
      <c r="C2" s="217"/>
      <c r="D2" s="217"/>
      <c r="E2" s="247" t="s">
        <v>170</v>
      </c>
      <c r="F2" s="247"/>
      <c r="G2" s="247"/>
      <c r="H2" s="247"/>
      <c r="I2" s="247"/>
      <c r="J2" s="247"/>
      <c r="K2" s="247"/>
      <c r="L2" s="217"/>
      <c r="M2" s="217"/>
      <c r="N2" s="217"/>
      <c r="O2" s="217"/>
      <c r="P2" s="217"/>
      <c r="Q2" s="217"/>
      <c r="R2" s="217"/>
      <c r="AJV2" s="3"/>
    </row>
    <row r="3" spans="2:958" ht="19.5" customHeight="1">
      <c r="B3" s="217"/>
      <c r="C3" s="217"/>
      <c r="D3" s="217"/>
      <c r="E3" s="216"/>
      <c r="F3" s="216"/>
      <c r="G3" s="216"/>
      <c r="H3" s="216"/>
      <c r="I3" s="216"/>
      <c r="J3" s="216"/>
      <c r="K3" s="216"/>
      <c r="L3" s="218"/>
      <c r="M3" s="218"/>
      <c r="N3" s="218"/>
      <c r="O3" s="218"/>
      <c r="P3" s="218"/>
      <c r="Q3" s="218"/>
      <c r="R3" s="218"/>
      <c r="AJV3" s="3"/>
    </row>
    <row r="4" spans="2:958" ht="19.5" customHeight="1">
      <c r="B4" s="219"/>
      <c r="C4" s="219"/>
      <c r="D4" s="219"/>
      <c r="E4" s="220" t="s">
        <v>77</v>
      </c>
      <c r="F4" s="220"/>
      <c r="G4" s="220"/>
      <c r="H4" s="220"/>
      <c r="I4" s="220"/>
      <c r="J4" s="220"/>
      <c r="K4" s="220"/>
      <c r="L4" s="220" t="s">
        <v>149</v>
      </c>
      <c r="M4" s="220"/>
      <c r="N4" s="220"/>
      <c r="O4" s="220"/>
      <c r="P4" s="220"/>
      <c r="Q4" s="220"/>
      <c r="R4" s="220"/>
      <c r="AJV4" s="3"/>
    </row>
    <row r="5" spans="2:958" ht="19.5" customHeight="1">
      <c r="B5" s="221">
        <v>1</v>
      </c>
      <c r="C5" s="222">
        <v>0.40972222222222199</v>
      </c>
      <c r="D5" s="222"/>
      <c r="E5" s="223" t="s">
        <v>11</v>
      </c>
      <c r="F5" s="223"/>
      <c r="G5" s="223"/>
      <c r="H5" s="39">
        <v>96</v>
      </c>
      <c r="I5" s="224" t="s">
        <v>41</v>
      </c>
      <c r="J5" s="224"/>
      <c r="K5" s="224"/>
      <c r="L5" s="223" t="s">
        <v>53</v>
      </c>
      <c r="M5" s="223"/>
      <c r="N5" s="223"/>
      <c r="O5" s="39">
        <v>97</v>
      </c>
      <c r="P5" s="224" t="s">
        <v>33</v>
      </c>
      <c r="Q5" s="224"/>
      <c r="R5" s="224"/>
      <c r="AJV5" s="3"/>
    </row>
    <row r="6" spans="2:958" ht="19.5" customHeight="1">
      <c r="B6" s="221"/>
      <c r="C6" s="225" t="s">
        <v>61</v>
      </c>
      <c r="D6" s="225"/>
      <c r="E6" s="226">
        <v>47</v>
      </c>
      <c r="F6" s="226"/>
      <c r="G6" s="226"/>
      <c r="H6" s="40"/>
      <c r="I6" s="227">
        <v>20</v>
      </c>
      <c r="J6" s="227"/>
      <c r="K6" s="227"/>
      <c r="L6" s="226">
        <v>20</v>
      </c>
      <c r="M6" s="226"/>
      <c r="N6" s="226"/>
      <c r="O6" s="40"/>
      <c r="P6" s="227">
        <v>0</v>
      </c>
      <c r="Q6" s="227"/>
      <c r="R6" s="227"/>
      <c r="AJV6" s="3"/>
    </row>
    <row r="7" spans="2:958" ht="19.5" customHeight="1">
      <c r="B7" s="221"/>
      <c r="C7" s="228" t="s">
        <v>79</v>
      </c>
      <c r="D7" s="228"/>
      <c r="E7" s="236" t="s">
        <v>170</v>
      </c>
      <c r="F7" s="236"/>
      <c r="G7" s="236"/>
      <c r="H7" s="236"/>
      <c r="I7" s="236"/>
      <c r="J7" s="236"/>
      <c r="K7" s="236"/>
      <c r="L7" s="236" t="s">
        <v>25</v>
      </c>
      <c r="M7" s="236"/>
      <c r="N7" s="236"/>
      <c r="O7" s="236"/>
      <c r="P7" s="236"/>
      <c r="Q7" s="236"/>
      <c r="R7" s="236"/>
      <c r="AJV7" s="3"/>
    </row>
    <row r="8" spans="2:958" ht="19.5" customHeight="1">
      <c r="B8" s="221"/>
      <c r="C8" s="231" t="s">
        <v>78</v>
      </c>
      <c r="D8" s="231"/>
      <c r="E8" s="270" t="s">
        <v>54</v>
      </c>
      <c r="F8" s="270"/>
      <c r="G8" s="270"/>
      <c r="H8" s="41"/>
      <c r="I8" s="249" t="s">
        <v>5</v>
      </c>
      <c r="J8" s="249"/>
      <c r="K8" s="249"/>
      <c r="L8" s="255" t="s">
        <v>11</v>
      </c>
      <c r="M8" s="255"/>
      <c r="N8" s="255"/>
      <c r="O8" s="41"/>
      <c r="P8" s="249" t="s">
        <v>25</v>
      </c>
      <c r="Q8" s="249"/>
      <c r="R8" s="249"/>
      <c r="AJV8" s="3"/>
    </row>
    <row r="9" spans="2:958" ht="19.5" customHeight="1">
      <c r="B9" s="220">
        <v>2</v>
      </c>
      <c r="C9" s="222">
        <v>0.46180555555555602</v>
      </c>
      <c r="D9" s="222"/>
      <c r="E9" s="234" t="s">
        <v>11</v>
      </c>
      <c r="F9" s="234"/>
      <c r="G9" s="234"/>
      <c r="H9" s="39">
        <v>98</v>
      </c>
      <c r="I9" s="235" t="s">
        <v>31</v>
      </c>
      <c r="J9" s="235"/>
      <c r="K9" s="235"/>
      <c r="L9" s="223" t="s">
        <v>50</v>
      </c>
      <c r="M9" s="223"/>
      <c r="N9" s="223"/>
      <c r="O9" s="39">
        <v>99</v>
      </c>
      <c r="P9" s="224" t="s">
        <v>5</v>
      </c>
      <c r="Q9" s="224"/>
      <c r="R9" s="224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</row>
    <row r="10" spans="2:958" ht="19.5" customHeight="1">
      <c r="B10" s="220"/>
      <c r="C10" s="225" t="s">
        <v>61</v>
      </c>
      <c r="D10" s="225"/>
      <c r="E10" s="226">
        <v>47</v>
      </c>
      <c r="F10" s="226"/>
      <c r="G10" s="226"/>
      <c r="H10" s="40"/>
      <c r="I10" s="227">
        <v>8</v>
      </c>
      <c r="J10" s="227"/>
      <c r="K10" s="227"/>
      <c r="L10" s="226">
        <v>53</v>
      </c>
      <c r="M10" s="226"/>
      <c r="N10" s="226"/>
      <c r="O10" s="40"/>
      <c r="P10" s="227">
        <v>32</v>
      </c>
      <c r="Q10" s="227"/>
      <c r="R10" s="227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</row>
    <row r="11" spans="2:958" ht="19.5" customHeight="1">
      <c r="B11" s="220"/>
      <c r="C11" s="228" t="s">
        <v>79</v>
      </c>
      <c r="D11" s="228"/>
      <c r="E11" s="236" t="s">
        <v>41</v>
      </c>
      <c r="F11" s="236"/>
      <c r="G11" s="236"/>
      <c r="H11" s="236"/>
      <c r="I11" s="236"/>
      <c r="J11" s="236"/>
      <c r="K11" s="236"/>
      <c r="L11" s="236" t="s">
        <v>53</v>
      </c>
      <c r="M11" s="236"/>
      <c r="N11" s="236"/>
      <c r="O11" s="236"/>
      <c r="P11" s="236"/>
      <c r="Q11" s="236"/>
      <c r="R11" s="236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</row>
    <row r="12" spans="2:958" ht="19.5" customHeight="1">
      <c r="B12" s="220"/>
      <c r="C12" s="231" t="s">
        <v>78</v>
      </c>
      <c r="D12" s="231"/>
      <c r="E12" s="279" t="s">
        <v>33</v>
      </c>
      <c r="F12" s="279"/>
      <c r="G12" s="279"/>
      <c r="H12" s="41"/>
      <c r="I12" s="249" t="s">
        <v>41</v>
      </c>
      <c r="J12" s="249"/>
      <c r="K12" s="249"/>
      <c r="L12" s="257" t="s">
        <v>159</v>
      </c>
      <c r="M12" s="257"/>
      <c r="N12" s="257"/>
      <c r="O12" s="41"/>
      <c r="P12" s="233" t="s">
        <v>231</v>
      </c>
      <c r="Q12" s="233"/>
      <c r="R12" s="23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</row>
    <row r="13" spans="2:958" ht="19.5" customHeight="1">
      <c r="B13" s="220">
        <v>3</v>
      </c>
      <c r="C13" s="222">
        <v>0.51388888888888895</v>
      </c>
      <c r="D13" s="222"/>
      <c r="E13" s="223" t="s">
        <v>33</v>
      </c>
      <c r="F13" s="223"/>
      <c r="G13" s="223"/>
      <c r="H13" s="39">
        <v>100</v>
      </c>
      <c r="I13" s="224" t="s">
        <v>11</v>
      </c>
      <c r="J13" s="224"/>
      <c r="K13" s="224"/>
      <c r="L13" s="223" t="s">
        <v>54</v>
      </c>
      <c r="M13" s="223"/>
      <c r="N13" s="223"/>
      <c r="O13" s="39">
        <v>101</v>
      </c>
      <c r="P13" s="224" t="s">
        <v>25</v>
      </c>
      <c r="Q13" s="224"/>
      <c r="R13" s="224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</row>
    <row r="14" spans="2:958" ht="19.5" customHeight="1">
      <c r="B14" s="220"/>
      <c r="C14" s="225" t="s">
        <v>61</v>
      </c>
      <c r="D14" s="225"/>
      <c r="E14" s="226">
        <v>0</v>
      </c>
      <c r="F14" s="226"/>
      <c r="G14" s="226"/>
      <c r="H14" s="40"/>
      <c r="I14" s="227">
        <v>20</v>
      </c>
      <c r="J14" s="227"/>
      <c r="K14" s="227"/>
      <c r="L14" s="226">
        <v>28</v>
      </c>
      <c r="M14" s="226"/>
      <c r="N14" s="226"/>
      <c r="O14" s="40"/>
      <c r="P14" s="227">
        <v>43</v>
      </c>
      <c r="Q14" s="227"/>
      <c r="R14" s="227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</row>
    <row r="15" spans="2:958" ht="19.5" customHeight="1">
      <c r="B15" s="220"/>
      <c r="C15" s="228" t="s">
        <v>79</v>
      </c>
      <c r="D15" s="228"/>
      <c r="E15" s="229" t="s">
        <v>12</v>
      </c>
      <c r="F15" s="229"/>
      <c r="G15" s="229"/>
      <c r="H15" s="229"/>
      <c r="I15" s="229"/>
      <c r="J15" s="229"/>
      <c r="K15" s="229"/>
      <c r="L15" s="229" t="s">
        <v>41</v>
      </c>
      <c r="M15" s="229"/>
      <c r="N15" s="229"/>
      <c r="O15" s="229"/>
      <c r="P15" s="229"/>
      <c r="Q15" s="229"/>
      <c r="R15" s="229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</row>
    <row r="16" spans="2:958" ht="19.5" customHeight="1">
      <c r="B16" s="220"/>
      <c r="C16" s="231" t="s">
        <v>78</v>
      </c>
      <c r="D16" s="231"/>
      <c r="E16" s="255" t="s">
        <v>12</v>
      </c>
      <c r="F16" s="255"/>
      <c r="G16" s="255"/>
      <c r="H16" s="41"/>
      <c r="I16" s="237" t="s">
        <v>23</v>
      </c>
      <c r="J16" s="237"/>
      <c r="K16" s="237"/>
      <c r="L16" s="255" t="s">
        <v>41</v>
      </c>
      <c r="M16" s="255"/>
      <c r="N16" s="255"/>
      <c r="O16" s="41"/>
      <c r="P16" s="249" t="s">
        <v>51</v>
      </c>
      <c r="Q16" s="249"/>
      <c r="R16" s="249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</row>
    <row r="17" spans="2:942" s="3" customFormat="1" ht="19.5" customHeight="1">
      <c r="B17" s="220">
        <v>4</v>
      </c>
      <c r="C17" s="222">
        <v>0.56597222222222199</v>
      </c>
      <c r="D17" s="222"/>
      <c r="E17" s="234" t="s">
        <v>23</v>
      </c>
      <c r="F17" s="234"/>
      <c r="G17" s="234"/>
      <c r="H17" s="39">
        <v>102</v>
      </c>
      <c r="I17" s="235" t="s">
        <v>11</v>
      </c>
      <c r="J17" s="235"/>
      <c r="K17" s="235"/>
      <c r="L17" s="223" t="s">
        <v>5</v>
      </c>
      <c r="M17" s="223"/>
      <c r="N17" s="223"/>
      <c r="O17" s="39">
        <v>103</v>
      </c>
      <c r="P17" s="224" t="s">
        <v>51</v>
      </c>
      <c r="Q17" s="224"/>
      <c r="R17" s="22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  <c r="IX17" s="37"/>
      <c r="IY17" s="37"/>
      <c r="IZ17" s="37"/>
      <c r="JA17" s="37"/>
      <c r="JB17" s="37"/>
      <c r="JC17" s="37"/>
      <c r="JD17" s="37"/>
      <c r="JE17" s="37"/>
      <c r="JF17" s="37"/>
      <c r="JG17" s="37"/>
      <c r="JH17" s="37"/>
      <c r="JI17" s="37"/>
      <c r="JJ17" s="37"/>
      <c r="JK17" s="37"/>
      <c r="JL17" s="37"/>
      <c r="JM17" s="37"/>
      <c r="JN17" s="37"/>
      <c r="JO17" s="37"/>
      <c r="JP17" s="37"/>
      <c r="JQ17" s="37"/>
      <c r="JR17" s="37"/>
      <c r="JS17" s="37"/>
      <c r="JT17" s="37"/>
      <c r="JU17" s="37"/>
      <c r="JV17" s="37"/>
      <c r="JW17" s="37"/>
      <c r="JX17" s="37"/>
      <c r="JY17" s="37"/>
      <c r="JZ17" s="37"/>
      <c r="KA17" s="37"/>
      <c r="KB17" s="37"/>
      <c r="KC17" s="37"/>
      <c r="KD17" s="37"/>
      <c r="KE17" s="37"/>
      <c r="KF17" s="37"/>
      <c r="KG17" s="37"/>
      <c r="KH17" s="37"/>
      <c r="KI17" s="37"/>
      <c r="KJ17" s="37"/>
      <c r="KK17" s="37"/>
      <c r="KL17" s="37"/>
      <c r="KM17" s="37"/>
      <c r="KN17" s="37"/>
      <c r="KO17" s="37"/>
      <c r="KP17" s="37"/>
      <c r="KQ17" s="37"/>
      <c r="KR17" s="37"/>
      <c r="KS17" s="37"/>
      <c r="KT17" s="37"/>
      <c r="KU17" s="37"/>
      <c r="KV17" s="37"/>
      <c r="KW17" s="37"/>
      <c r="KX17" s="37"/>
      <c r="KY17" s="37"/>
      <c r="KZ17" s="37"/>
      <c r="LA17" s="37"/>
      <c r="LB17" s="37"/>
      <c r="LC17" s="37"/>
      <c r="LD17" s="37"/>
      <c r="LE17" s="37"/>
      <c r="LF17" s="37"/>
      <c r="LG17" s="37"/>
      <c r="LH17" s="37"/>
      <c r="LI17" s="37"/>
      <c r="LJ17" s="37"/>
      <c r="LK17" s="37"/>
      <c r="LL17" s="37"/>
      <c r="LM17" s="37"/>
      <c r="LN17" s="37"/>
      <c r="LO17" s="37"/>
      <c r="LP17" s="37"/>
      <c r="LQ17" s="37"/>
      <c r="LR17" s="37"/>
      <c r="LS17" s="37"/>
      <c r="LT17" s="37"/>
      <c r="LU17" s="37"/>
      <c r="LV17" s="37"/>
      <c r="LW17" s="37"/>
      <c r="LX17" s="37"/>
      <c r="LY17" s="37"/>
      <c r="LZ17" s="37"/>
      <c r="MA17" s="37"/>
      <c r="MB17" s="37"/>
      <c r="MC17" s="37"/>
      <c r="MD17" s="37"/>
      <c r="ME17" s="37"/>
      <c r="MF17" s="37"/>
      <c r="MG17" s="37"/>
      <c r="MH17" s="37"/>
      <c r="MI17" s="37"/>
      <c r="MJ17" s="37"/>
      <c r="MK17" s="37"/>
      <c r="ML17" s="37"/>
      <c r="MM17" s="37"/>
      <c r="MN17" s="37"/>
      <c r="MO17" s="37"/>
      <c r="MP17" s="37"/>
      <c r="MQ17" s="37"/>
      <c r="MR17" s="37"/>
      <c r="MS17" s="37"/>
      <c r="MT17" s="37"/>
      <c r="MU17" s="37"/>
      <c r="MV17" s="37"/>
      <c r="MW17" s="37"/>
      <c r="MX17" s="37"/>
      <c r="MY17" s="37"/>
      <c r="MZ17" s="37"/>
      <c r="NA17" s="37"/>
      <c r="NB17" s="37"/>
      <c r="NC17" s="37"/>
      <c r="ND17" s="37"/>
      <c r="NE17" s="37"/>
      <c r="NF17" s="37"/>
      <c r="NG17" s="37"/>
      <c r="NH17" s="37"/>
      <c r="NI17" s="37"/>
      <c r="NJ17" s="37"/>
      <c r="NK17" s="37"/>
      <c r="NL17" s="37"/>
      <c r="NM17" s="37"/>
      <c r="NN17" s="37"/>
      <c r="NO17" s="37"/>
      <c r="NP17" s="37"/>
      <c r="NQ17" s="37"/>
      <c r="NR17" s="37"/>
      <c r="NS17" s="37"/>
      <c r="NT17" s="37"/>
      <c r="NU17" s="37"/>
      <c r="NV17" s="37"/>
      <c r="NW17" s="37"/>
      <c r="NX17" s="37"/>
      <c r="NY17" s="37"/>
      <c r="NZ17" s="37"/>
      <c r="OA17" s="37"/>
      <c r="OB17" s="37"/>
      <c r="OC17" s="37"/>
      <c r="OD17" s="37"/>
      <c r="OE17" s="37"/>
      <c r="OF17" s="37"/>
      <c r="OG17" s="37"/>
      <c r="OH17" s="37"/>
      <c r="OI17" s="37"/>
      <c r="OJ17" s="37"/>
      <c r="OK17" s="37"/>
      <c r="OL17" s="37"/>
      <c r="OM17" s="37"/>
      <c r="ON17" s="37"/>
      <c r="OO17" s="37"/>
      <c r="OP17" s="37"/>
      <c r="OQ17" s="37"/>
      <c r="OR17" s="37"/>
      <c r="OS17" s="37"/>
      <c r="OT17" s="37"/>
      <c r="OU17" s="37"/>
      <c r="OV17" s="37"/>
      <c r="OW17" s="37"/>
      <c r="OX17" s="37"/>
      <c r="OY17" s="37"/>
      <c r="OZ17" s="37"/>
      <c r="PA17" s="37"/>
      <c r="PB17" s="37"/>
      <c r="PC17" s="37"/>
      <c r="PD17" s="37"/>
      <c r="PE17" s="37"/>
      <c r="PF17" s="37"/>
      <c r="PG17" s="37"/>
      <c r="PH17" s="37"/>
      <c r="PI17" s="37"/>
      <c r="PJ17" s="37"/>
      <c r="PK17" s="37"/>
      <c r="PL17" s="37"/>
      <c r="PM17" s="37"/>
      <c r="PN17" s="37"/>
      <c r="PO17" s="37"/>
      <c r="PP17" s="37"/>
      <c r="PQ17" s="37"/>
      <c r="PR17" s="37"/>
      <c r="PS17" s="37"/>
      <c r="PT17" s="37"/>
      <c r="PU17" s="37"/>
      <c r="PV17" s="37"/>
      <c r="PW17" s="37"/>
      <c r="PX17" s="37"/>
      <c r="PY17" s="37"/>
      <c r="PZ17" s="37"/>
      <c r="QA17" s="37"/>
      <c r="QB17" s="37"/>
      <c r="QC17" s="37"/>
      <c r="QD17" s="37"/>
      <c r="QE17" s="37"/>
      <c r="QF17" s="37"/>
      <c r="QG17" s="37"/>
      <c r="QH17" s="37"/>
      <c r="QI17" s="37"/>
      <c r="QJ17" s="37"/>
      <c r="QK17" s="37"/>
      <c r="QL17" s="37"/>
      <c r="QM17" s="37"/>
      <c r="QN17" s="37"/>
      <c r="QO17" s="37"/>
      <c r="QP17" s="37"/>
      <c r="QQ17" s="37"/>
      <c r="QR17" s="37"/>
      <c r="QS17" s="37"/>
      <c r="QT17" s="37"/>
      <c r="QU17" s="37"/>
      <c r="QV17" s="37"/>
      <c r="QW17" s="37"/>
      <c r="QX17" s="37"/>
      <c r="QY17" s="37"/>
      <c r="QZ17" s="37"/>
      <c r="RA17" s="37"/>
      <c r="RB17" s="37"/>
      <c r="RC17" s="37"/>
      <c r="RD17" s="37"/>
      <c r="RE17" s="37"/>
      <c r="RF17" s="37"/>
      <c r="RG17" s="37"/>
      <c r="RH17" s="37"/>
      <c r="RI17" s="37"/>
      <c r="RJ17" s="37"/>
      <c r="RK17" s="37"/>
      <c r="RL17" s="37"/>
      <c r="RM17" s="37"/>
      <c r="RN17" s="37"/>
      <c r="RO17" s="37"/>
      <c r="RP17" s="37"/>
      <c r="RQ17" s="37"/>
      <c r="RR17" s="37"/>
      <c r="RS17" s="37"/>
      <c r="RT17" s="37"/>
      <c r="RU17" s="37"/>
      <c r="RV17" s="37"/>
      <c r="RW17" s="37"/>
      <c r="RX17" s="37"/>
      <c r="RY17" s="37"/>
      <c r="RZ17" s="37"/>
      <c r="SA17" s="37"/>
      <c r="SB17" s="37"/>
      <c r="SC17" s="37"/>
      <c r="SD17" s="37"/>
      <c r="SE17" s="37"/>
      <c r="SF17" s="37"/>
      <c r="SG17" s="37"/>
      <c r="SH17" s="37"/>
      <c r="SI17" s="37"/>
      <c r="SJ17" s="37"/>
      <c r="SK17" s="37"/>
      <c r="SL17" s="37"/>
      <c r="SM17" s="37"/>
      <c r="SN17" s="37"/>
      <c r="SO17" s="37"/>
      <c r="SP17" s="37"/>
      <c r="SQ17" s="37"/>
      <c r="SR17" s="37"/>
      <c r="SS17" s="37"/>
      <c r="ST17" s="37"/>
      <c r="SU17" s="37"/>
      <c r="SV17" s="37"/>
      <c r="SW17" s="37"/>
      <c r="SX17" s="37"/>
      <c r="SY17" s="37"/>
      <c r="SZ17" s="37"/>
      <c r="TA17" s="37"/>
      <c r="TB17" s="37"/>
      <c r="TC17" s="37"/>
      <c r="TD17" s="37"/>
      <c r="TE17" s="37"/>
      <c r="TF17" s="37"/>
      <c r="TG17" s="37"/>
      <c r="TH17" s="37"/>
      <c r="TI17" s="37"/>
      <c r="TJ17" s="37"/>
      <c r="TK17" s="37"/>
      <c r="TL17" s="37"/>
      <c r="TM17" s="37"/>
      <c r="TN17" s="37"/>
      <c r="TO17" s="37"/>
      <c r="TP17" s="37"/>
      <c r="TQ17" s="37"/>
      <c r="TR17" s="37"/>
      <c r="TS17" s="37"/>
      <c r="TT17" s="37"/>
      <c r="TU17" s="37"/>
      <c r="TV17" s="37"/>
      <c r="TW17" s="37"/>
      <c r="TX17" s="37"/>
      <c r="TY17" s="37"/>
      <c r="TZ17" s="37"/>
      <c r="UA17" s="37"/>
      <c r="UB17" s="37"/>
      <c r="UC17" s="37"/>
      <c r="UD17" s="37"/>
      <c r="UE17" s="37"/>
      <c r="UF17" s="37"/>
      <c r="UG17" s="37"/>
      <c r="UH17" s="37"/>
      <c r="UI17" s="37"/>
      <c r="UJ17" s="37"/>
      <c r="UK17" s="37"/>
      <c r="UL17" s="37"/>
      <c r="UM17" s="37"/>
      <c r="UN17" s="37"/>
      <c r="UO17" s="37"/>
      <c r="UP17" s="37"/>
      <c r="UQ17" s="37"/>
      <c r="UR17" s="37"/>
      <c r="US17" s="37"/>
      <c r="UT17" s="37"/>
      <c r="UU17" s="37"/>
      <c r="UV17" s="37"/>
      <c r="UW17" s="37"/>
      <c r="UX17" s="37"/>
      <c r="UY17" s="37"/>
      <c r="UZ17" s="37"/>
      <c r="VA17" s="37"/>
      <c r="VB17" s="37"/>
      <c r="VC17" s="37"/>
      <c r="VD17" s="37"/>
      <c r="VE17" s="37"/>
      <c r="VF17" s="37"/>
      <c r="VG17" s="37"/>
      <c r="VH17" s="37"/>
      <c r="VI17" s="37"/>
      <c r="VJ17" s="37"/>
      <c r="VK17" s="37"/>
      <c r="VL17" s="37"/>
      <c r="VM17" s="37"/>
      <c r="VN17" s="37"/>
      <c r="VO17" s="37"/>
      <c r="VP17" s="37"/>
      <c r="VQ17" s="37"/>
      <c r="VR17" s="37"/>
      <c r="VS17" s="37"/>
      <c r="VT17" s="37"/>
      <c r="VU17" s="37"/>
      <c r="VV17" s="37"/>
      <c r="VW17" s="37"/>
      <c r="VX17" s="37"/>
      <c r="VY17" s="37"/>
      <c r="VZ17" s="37"/>
      <c r="WA17" s="37"/>
      <c r="WB17" s="37"/>
      <c r="WC17" s="37"/>
      <c r="WD17" s="37"/>
      <c r="WE17" s="37"/>
      <c r="WF17" s="37"/>
      <c r="WG17" s="37"/>
      <c r="WH17" s="37"/>
      <c r="WI17" s="37"/>
      <c r="WJ17" s="37"/>
      <c r="WK17" s="37"/>
      <c r="WL17" s="37"/>
      <c r="WM17" s="37"/>
      <c r="WN17" s="37"/>
      <c r="WO17" s="37"/>
      <c r="WP17" s="37"/>
      <c r="WQ17" s="37"/>
      <c r="WR17" s="37"/>
      <c r="WS17" s="37"/>
      <c r="WT17" s="37"/>
      <c r="WU17" s="37"/>
      <c r="WV17" s="37"/>
      <c r="WW17" s="37"/>
      <c r="WX17" s="37"/>
      <c r="WY17" s="37"/>
      <c r="WZ17" s="37"/>
      <c r="XA17" s="37"/>
      <c r="XB17" s="37"/>
      <c r="XC17" s="37"/>
      <c r="XD17" s="37"/>
      <c r="XE17" s="37"/>
      <c r="XF17" s="37"/>
      <c r="XG17" s="37"/>
      <c r="XH17" s="37"/>
      <c r="XI17" s="37"/>
      <c r="XJ17" s="37"/>
      <c r="XK17" s="37"/>
      <c r="XL17" s="37"/>
      <c r="XM17" s="37"/>
      <c r="XN17" s="37"/>
      <c r="XO17" s="37"/>
      <c r="XP17" s="37"/>
      <c r="XQ17" s="37"/>
      <c r="XR17" s="37"/>
      <c r="XS17" s="37"/>
      <c r="XT17" s="37"/>
      <c r="XU17" s="37"/>
      <c r="XV17" s="37"/>
      <c r="XW17" s="37"/>
      <c r="XX17" s="37"/>
      <c r="XY17" s="37"/>
      <c r="XZ17" s="37"/>
      <c r="YA17" s="37"/>
      <c r="YB17" s="37"/>
      <c r="YC17" s="37"/>
      <c r="YD17" s="37"/>
      <c r="YE17" s="37"/>
      <c r="YF17" s="37"/>
      <c r="YG17" s="37"/>
      <c r="YH17" s="37"/>
      <c r="YI17" s="37"/>
      <c r="YJ17" s="37"/>
      <c r="YK17" s="37"/>
      <c r="YL17" s="37"/>
      <c r="YM17" s="37"/>
      <c r="YN17" s="37"/>
      <c r="YO17" s="37"/>
      <c r="YP17" s="37"/>
      <c r="YQ17" s="37"/>
      <c r="YR17" s="37"/>
      <c r="YS17" s="37"/>
      <c r="YT17" s="37"/>
      <c r="YU17" s="37"/>
      <c r="YV17" s="37"/>
      <c r="YW17" s="37"/>
      <c r="YX17" s="37"/>
      <c r="YY17" s="37"/>
      <c r="YZ17" s="37"/>
      <c r="ZA17" s="37"/>
      <c r="ZB17" s="37"/>
      <c r="ZC17" s="37"/>
      <c r="ZD17" s="37"/>
      <c r="ZE17" s="37"/>
      <c r="ZF17" s="37"/>
      <c r="ZG17" s="37"/>
      <c r="ZH17" s="37"/>
      <c r="ZI17" s="37"/>
      <c r="ZJ17" s="37"/>
      <c r="ZK17" s="37"/>
      <c r="ZL17" s="37"/>
      <c r="ZM17" s="37"/>
      <c r="ZN17" s="37"/>
      <c r="ZO17" s="37"/>
      <c r="ZP17" s="37"/>
      <c r="ZQ17" s="37"/>
      <c r="ZR17" s="37"/>
      <c r="ZS17" s="37"/>
      <c r="ZT17" s="37"/>
      <c r="ZU17" s="37"/>
      <c r="ZV17" s="37"/>
      <c r="ZW17" s="37"/>
      <c r="ZX17" s="37"/>
      <c r="ZY17" s="37"/>
      <c r="ZZ17" s="37"/>
      <c r="AAA17" s="37"/>
      <c r="AAB17" s="37"/>
      <c r="AAC17" s="37"/>
      <c r="AAD17" s="37"/>
      <c r="AAE17" s="37"/>
      <c r="AAF17" s="37"/>
      <c r="AAG17" s="37"/>
      <c r="AAH17" s="37"/>
      <c r="AAI17" s="37"/>
      <c r="AAJ17" s="37"/>
      <c r="AAK17" s="37"/>
      <c r="AAL17" s="37"/>
      <c r="AAM17" s="37"/>
      <c r="AAN17" s="37"/>
      <c r="AAO17" s="37"/>
      <c r="AAP17" s="37"/>
      <c r="AAQ17" s="37"/>
      <c r="AAR17" s="37"/>
      <c r="AAS17" s="37"/>
      <c r="AAT17" s="37"/>
      <c r="AAU17" s="37"/>
      <c r="AAV17" s="37"/>
      <c r="AAW17" s="37"/>
      <c r="AAX17" s="37"/>
      <c r="AAY17" s="37"/>
      <c r="AAZ17" s="37"/>
      <c r="ABA17" s="37"/>
      <c r="ABB17" s="37"/>
      <c r="ABC17" s="37"/>
      <c r="ABD17" s="37"/>
      <c r="ABE17" s="37"/>
      <c r="ABF17" s="37"/>
      <c r="ABG17" s="37"/>
      <c r="ABH17" s="37"/>
      <c r="ABI17" s="37"/>
      <c r="ABJ17" s="37"/>
      <c r="ABK17" s="37"/>
      <c r="ABL17" s="37"/>
      <c r="ABM17" s="37"/>
      <c r="ABN17" s="37"/>
      <c r="ABO17" s="37"/>
      <c r="ABP17" s="37"/>
      <c r="ABQ17" s="37"/>
      <c r="ABR17" s="37"/>
      <c r="ABS17" s="37"/>
      <c r="ABT17" s="37"/>
      <c r="ABU17" s="37"/>
      <c r="ABV17" s="37"/>
      <c r="ABW17" s="37"/>
      <c r="ABX17" s="37"/>
      <c r="ABY17" s="37"/>
      <c r="ABZ17" s="37"/>
      <c r="ACA17" s="37"/>
      <c r="ACB17" s="37"/>
      <c r="ACC17" s="37"/>
      <c r="ACD17" s="37"/>
      <c r="ACE17" s="37"/>
      <c r="ACF17" s="37"/>
      <c r="ACG17" s="37"/>
      <c r="ACH17" s="37"/>
      <c r="ACI17" s="37"/>
      <c r="ACJ17" s="37"/>
      <c r="ACK17" s="37"/>
      <c r="ACL17" s="37"/>
      <c r="ACM17" s="37"/>
      <c r="ACN17" s="37"/>
      <c r="ACO17" s="37"/>
      <c r="ACP17" s="37"/>
      <c r="ACQ17" s="37"/>
      <c r="ACR17" s="37"/>
      <c r="ACS17" s="37"/>
      <c r="ACT17" s="37"/>
      <c r="ACU17" s="37"/>
      <c r="ACV17" s="37"/>
      <c r="ACW17" s="37"/>
      <c r="ACX17" s="37"/>
      <c r="ACY17" s="37"/>
      <c r="ACZ17" s="37"/>
      <c r="ADA17" s="37"/>
      <c r="ADB17" s="37"/>
      <c r="ADC17" s="37"/>
      <c r="ADD17" s="37"/>
      <c r="ADE17" s="37"/>
      <c r="ADF17" s="37"/>
      <c r="ADG17" s="37"/>
      <c r="ADH17" s="37"/>
      <c r="ADI17" s="37"/>
      <c r="ADJ17" s="37"/>
      <c r="ADK17" s="37"/>
      <c r="ADL17" s="37"/>
      <c r="ADM17" s="37"/>
      <c r="ADN17" s="37"/>
      <c r="ADO17" s="37"/>
      <c r="ADP17" s="37"/>
      <c r="ADQ17" s="37"/>
      <c r="ADR17" s="37"/>
      <c r="ADS17" s="37"/>
      <c r="ADT17" s="37"/>
      <c r="ADU17" s="37"/>
      <c r="ADV17" s="37"/>
      <c r="ADW17" s="37"/>
      <c r="ADX17" s="37"/>
      <c r="ADY17" s="37"/>
      <c r="ADZ17" s="37"/>
      <c r="AEA17" s="37"/>
      <c r="AEB17" s="37"/>
      <c r="AEC17" s="37"/>
      <c r="AED17" s="37"/>
      <c r="AEE17" s="37"/>
      <c r="AEF17" s="37"/>
      <c r="AEG17" s="37"/>
      <c r="AEH17" s="37"/>
      <c r="AEI17" s="37"/>
      <c r="AEJ17" s="37"/>
      <c r="AEK17" s="37"/>
      <c r="AEL17" s="37"/>
      <c r="AEM17" s="37"/>
      <c r="AEN17" s="37"/>
      <c r="AEO17" s="37"/>
      <c r="AEP17" s="37"/>
      <c r="AEQ17" s="37"/>
      <c r="AER17" s="37"/>
      <c r="AES17" s="37"/>
      <c r="AET17" s="37"/>
      <c r="AEU17" s="37"/>
      <c r="AEV17" s="37"/>
      <c r="AEW17" s="37"/>
      <c r="AEX17" s="37"/>
      <c r="AEY17" s="37"/>
      <c r="AEZ17" s="37"/>
      <c r="AFA17" s="37"/>
      <c r="AFB17" s="37"/>
      <c r="AFC17" s="37"/>
      <c r="AFD17" s="37"/>
      <c r="AFE17" s="37"/>
      <c r="AFF17" s="37"/>
      <c r="AFG17" s="37"/>
      <c r="AFH17" s="37"/>
      <c r="AFI17" s="37"/>
      <c r="AFJ17" s="37"/>
      <c r="AFK17" s="37"/>
      <c r="AFL17" s="37"/>
      <c r="AFM17" s="37"/>
      <c r="AFN17" s="37"/>
      <c r="AFO17" s="37"/>
      <c r="AFP17" s="37"/>
      <c r="AFQ17" s="37"/>
      <c r="AFR17" s="37"/>
      <c r="AFS17" s="37"/>
      <c r="AFT17" s="37"/>
      <c r="AFU17" s="37"/>
      <c r="AFV17" s="37"/>
      <c r="AFW17" s="37"/>
      <c r="AFX17" s="37"/>
      <c r="AFY17" s="37"/>
      <c r="AFZ17" s="37"/>
      <c r="AGA17" s="37"/>
      <c r="AGB17" s="37"/>
      <c r="AGC17" s="37"/>
      <c r="AGD17" s="37"/>
      <c r="AGE17" s="37"/>
      <c r="AGF17" s="37"/>
      <c r="AGG17" s="37"/>
      <c r="AGH17" s="37"/>
      <c r="AGI17" s="37"/>
      <c r="AGJ17" s="37"/>
      <c r="AGK17" s="37"/>
      <c r="AGL17" s="37"/>
      <c r="AGM17" s="37"/>
      <c r="AGN17" s="37"/>
      <c r="AGO17" s="37"/>
      <c r="AGP17" s="37"/>
      <c r="AGQ17" s="37"/>
      <c r="AGR17" s="37"/>
      <c r="AGS17" s="37"/>
      <c r="AGT17" s="37"/>
      <c r="AGU17" s="37"/>
      <c r="AGV17" s="37"/>
      <c r="AGW17" s="37"/>
      <c r="AGX17" s="37"/>
      <c r="AGY17" s="37"/>
      <c r="AGZ17" s="37"/>
      <c r="AHA17" s="37"/>
      <c r="AHB17" s="37"/>
      <c r="AHC17" s="37"/>
      <c r="AHD17" s="37"/>
      <c r="AHE17" s="37"/>
      <c r="AHF17" s="37"/>
      <c r="AHG17" s="37"/>
      <c r="AHH17" s="37"/>
      <c r="AHI17" s="37"/>
      <c r="AHJ17" s="37"/>
      <c r="AHK17" s="37"/>
      <c r="AHL17" s="37"/>
      <c r="AHM17" s="37"/>
      <c r="AHN17" s="37"/>
      <c r="AHO17" s="37"/>
      <c r="AHP17" s="37"/>
      <c r="AHQ17" s="37"/>
      <c r="AHR17" s="37"/>
      <c r="AHS17" s="37"/>
      <c r="AHT17" s="37"/>
      <c r="AHU17" s="37"/>
      <c r="AHV17" s="37"/>
      <c r="AHW17" s="37"/>
      <c r="AHX17" s="37"/>
      <c r="AHY17" s="37"/>
      <c r="AHZ17" s="37"/>
      <c r="AIA17" s="37"/>
      <c r="AIB17" s="37"/>
      <c r="AIC17" s="37"/>
      <c r="AID17" s="37"/>
      <c r="AIE17" s="37"/>
      <c r="AIF17" s="37"/>
      <c r="AIG17" s="37"/>
      <c r="AIH17" s="37"/>
      <c r="AII17" s="37"/>
      <c r="AIJ17" s="37"/>
      <c r="AIK17" s="37"/>
      <c r="AIL17" s="37"/>
      <c r="AIM17" s="37"/>
      <c r="AIN17" s="37"/>
      <c r="AIO17" s="37"/>
      <c r="AIP17" s="37"/>
      <c r="AIQ17" s="37"/>
      <c r="AIR17" s="37"/>
      <c r="AIS17" s="37"/>
      <c r="AIT17" s="37"/>
      <c r="AIU17" s="37"/>
      <c r="AIV17" s="37"/>
      <c r="AIW17" s="37"/>
      <c r="AIX17" s="37"/>
      <c r="AIY17" s="37"/>
      <c r="AIZ17" s="37"/>
      <c r="AJA17" s="37"/>
      <c r="AJB17" s="37"/>
      <c r="AJC17" s="37"/>
      <c r="AJD17" s="37"/>
      <c r="AJE17" s="37"/>
      <c r="AJF17" s="37"/>
    </row>
    <row r="18" spans="2:942" s="3" customFormat="1" ht="19.5" customHeight="1">
      <c r="B18" s="220"/>
      <c r="C18" s="225" t="s">
        <v>61</v>
      </c>
      <c r="D18" s="225"/>
      <c r="E18" s="226">
        <v>21</v>
      </c>
      <c r="F18" s="226"/>
      <c r="G18" s="226"/>
      <c r="H18" s="40"/>
      <c r="I18" s="227">
        <v>65</v>
      </c>
      <c r="J18" s="227"/>
      <c r="K18" s="227"/>
      <c r="L18" s="226">
        <v>36</v>
      </c>
      <c r="M18" s="226"/>
      <c r="N18" s="226"/>
      <c r="O18" s="40"/>
      <c r="P18" s="227">
        <v>42</v>
      </c>
      <c r="Q18" s="227"/>
      <c r="R18" s="22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7"/>
      <c r="NM18" s="37"/>
      <c r="NN18" s="37"/>
      <c r="NO18" s="37"/>
      <c r="NP18" s="37"/>
      <c r="NQ18" s="37"/>
      <c r="NR18" s="37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37"/>
      <c r="SD18" s="37"/>
      <c r="SE18" s="37"/>
      <c r="SF18" s="37"/>
      <c r="SG18" s="37"/>
      <c r="SH18" s="37"/>
      <c r="SI18" s="37"/>
      <c r="SJ18" s="37"/>
      <c r="SK18" s="37"/>
      <c r="SL18" s="37"/>
      <c r="SM18" s="37"/>
      <c r="SN18" s="37"/>
      <c r="SO18" s="37"/>
      <c r="SP18" s="37"/>
      <c r="SQ18" s="37"/>
      <c r="SR18" s="37"/>
      <c r="SS18" s="37"/>
      <c r="ST18" s="37"/>
      <c r="SU18" s="37"/>
      <c r="SV18" s="37"/>
      <c r="SW18" s="37"/>
      <c r="SX18" s="37"/>
      <c r="SY18" s="37"/>
      <c r="SZ18" s="37"/>
      <c r="TA18" s="37"/>
      <c r="TB18" s="37"/>
      <c r="TC18" s="37"/>
      <c r="TD18" s="37"/>
      <c r="TE18" s="37"/>
      <c r="TF18" s="37"/>
      <c r="TG18" s="37"/>
      <c r="TH18" s="37"/>
      <c r="TI18" s="37"/>
      <c r="TJ18" s="37"/>
      <c r="TK18" s="37"/>
      <c r="TL18" s="37"/>
      <c r="TM18" s="37"/>
      <c r="TN18" s="37"/>
      <c r="TO18" s="37"/>
      <c r="TP18" s="37"/>
      <c r="TQ18" s="37"/>
      <c r="TR18" s="37"/>
      <c r="TS18" s="37"/>
      <c r="TT18" s="37"/>
      <c r="TU18" s="37"/>
      <c r="TV18" s="37"/>
      <c r="TW18" s="37"/>
      <c r="TX18" s="37"/>
      <c r="TY18" s="37"/>
      <c r="TZ18" s="37"/>
      <c r="UA18" s="37"/>
      <c r="UB18" s="37"/>
      <c r="UC18" s="37"/>
      <c r="UD18" s="37"/>
      <c r="UE18" s="37"/>
      <c r="UF18" s="37"/>
      <c r="UG18" s="37"/>
      <c r="UH18" s="37"/>
      <c r="UI18" s="37"/>
      <c r="UJ18" s="37"/>
      <c r="UK18" s="37"/>
      <c r="UL18" s="37"/>
      <c r="UM18" s="37"/>
      <c r="UN18" s="37"/>
      <c r="UO18" s="37"/>
      <c r="UP18" s="37"/>
      <c r="UQ18" s="37"/>
      <c r="UR18" s="37"/>
      <c r="US18" s="37"/>
      <c r="UT18" s="37"/>
      <c r="UU18" s="37"/>
      <c r="UV18" s="37"/>
      <c r="UW18" s="37"/>
      <c r="UX18" s="37"/>
      <c r="UY18" s="37"/>
      <c r="UZ18" s="37"/>
      <c r="VA18" s="37"/>
      <c r="VB18" s="37"/>
      <c r="VC18" s="37"/>
      <c r="VD18" s="37"/>
      <c r="VE18" s="37"/>
      <c r="VF18" s="37"/>
      <c r="VG18" s="37"/>
      <c r="VH18" s="37"/>
      <c r="VI18" s="37"/>
      <c r="VJ18" s="37"/>
      <c r="VK18" s="37"/>
      <c r="VL18" s="37"/>
      <c r="VM18" s="37"/>
      <c r="VN18" s="37"/>
      <c r="VO18" s="37"/>
      <c r="VP18" s="37"/>
      <c r="VQ18" s="37"/>
      <c r="VR18" s="37"/>
      <c r="VS18" s="37"/>
      <c r="VT18" s="37"/>
      <c r="VU18" s="37"/>
      <c r="VV18" s="37"/>
      <c r="VW18" s="37"/>
      <c r="VX18" s="37"/>
      <c r="VY18" s="37"/>
      <c r="VZ18" s="37"/>
      <c r="WA18" s="37"/>
      <c r="WB18" s="37"/>
      <c r="WC18" s="37"/>
      <c r="WD18" s="37"/>
      <c r="WE18" s="37"/>
      <c r="WF18" s="37"/>
      <c r="WG18" s="37"/>
      <c r="WH18" s="37"/>
      <c r="WI18" s="37"/>
      <c r="WJ18" s="37"/>
      <c r="WK18" s="37"/>
      <c r="WL18" s="37"/>
      <c r="WM18" s="37"/>
      <c r="WN18" s="37"/>
      <c r="WO18" s="37"/>
      <c r="WP18" s="37"/>
      <c r="WQ18" s="37"/>
      <c r="WR18" s="37"/>
      <c r="WS18" s="37"/>
      <c r="WT18" s="37"/>
      <c r="WU18" s="37"/>
      <c r="WV18" s="37"/>
      <c r="WW18" s="37"/>
      <c r="WX18" s="37"/>
      <c r="WY18" s="37"/>
      <c r="WZ18" s="37"/>
      <c r="XA18" s="37"/>
      <c r="XB18" s="37"/>
      <c r="XC18" s="37"/>
      <c r="XD18" s="37"/>
      <c r="XE18" s="37"/>
      <c r="XF18" s="37"/>
      <c r="XG18" s="37"/>
      <c r="XH18" s="37"/>
      <c r="XI18" s="37"/>
      <c r="XJ18" s="37"/>
      <c r="XK18" s="37"/>
      <c r="XL18" s="37"/>
      <c r="XM18" s="37"/>
      <c r="XN18" s="37"/>
      <c r="XO18" s="37"/>
      <c r="XP18" s="37"/>
      <c r="XQ18" s="37"/>
      <c r="XR18" s="37"/>
      <c r="XS18" s="37"/>
      <c r="XT18" s="37"/>
      <c r="XU18" s="37"/>
      <c r="XV18" s="37"/>
      <c r="XW18" s="37"/>
      <c r="XX18" s="37"/>
      <c r="XY18" s="37"/>
      <c r="XZ18" s="37"/>
      <c r="YA18" s="37"/>
      <c r="YB18" s="37"/>
      <c r="YC18" s="37"/>
      <c r="YD18" s="37"/>
      <c r="YE18" s="37"/>
      <c r="YF18" s="37"/>
      <c r="YG18" s="37"/>
      <c r="YH18" s="37"/>
      <c r="YI18" s="37"/>
      <c r="YJ18" s="37"/>
      <c r="YK18" s="37"/>
      <c r="YL18" s="37"/>
      <c r="YM18" s="37"/>
      <c r="YN18" s="37"/>
      <c r="YO18" s="37"/>
      <c r="YP18" s="37"/>
      <c r="YQ18" s="37"/>
      <c r="YR18" s="37"/>
      <c r="YS18" s="37"/>
      <c r="YT18" s="37"/>
      <c r="YU18" s="37"/>
      <c r="YV18" s="37"/>
      <c r="YW18" s="37"/>
      <c r="YX18" s="37"/>
      <c r="YY18" s="37"/>
      <c r="YZ18" s="37"/>
      <c r="ZA18" s="37"/>
      <c r="ZB18" s="37"/>
      <c r="ZC18" s="37"/>
      <c r="ZD18" s="37"/>
      <c r="ZE18" s="37"/>
      <c r="ZF18" s="37"/>
      <c r="ZG18" s="37"/>
      <c r="ZH18" s="37"/>
      <c r="ZI18" s="37"/>
      <c r="ZJ18" s="37"/>
      <c r="ZK18" s="37"/>
      <c r="ZL18" s="37"/>
      <c r="ZM18" s="37"/>
      <c r="ZN18" s="37"/>
      <c r="ZO18" s="37"/>
      <c r="ZP18" s="37"/>
      <c r="ZQ18" s="37"/>
      <c r="ZR18" s="37"/>
      <c r="ZS18" s="37"/>
      <c r="ZT18" s="37"/>
      <c r="ZU18" s="37"/>
      <c r="ZV18" s="37"/>
      <c r="ZW18" s="37"/>
      <c r="ZX18" s="37"/>
      <c r="ZY18" s="37"/>
      <c r="ZZ18" s="37"/>
      <c r="AAA18" s="37"/>
      <c r="AAB18" s="37"/>
      <c r="AAC18" s="37"/>
      <c r="AAD18" s="37"/>
      <c r="AAE18" s="37"/>
      <c r="AAF18" s="37"/>
      <c r="AAG18" s="37"/>
      <c r="AAH18" s="37"/>
      <c r="AAI18" s="37"/>
      <c r="AAJ18" s="37"/>
      <c r="AAK18" s="37"/>
      <c r="AAL18" s="37"/>
      <c r="AAM18" s="37"/>
      <c r="AAN18" s="37"/>
      <c r="AAO18" s="37"/>
      <c r="AAP18" s="37"/>
      <c r="AAQ18" s="37"/>
      <c r="AAR18" s="37"/>
      <c r="AAS18" s="37"/>
      <c r="AAT18" s="37"/>
      <c r="AAU18" s="37"/>
      <c r="AAV18" s="37"/>
      <c r="AAW18" s="37"/>
      <c r="AAX18" s="37"/>
      <c r="AAY18" s="37"/>
      <c r="AAZ18" s="37"/>
      <c r="ABA18" s="37"/>
      <c r="ABB18" s="37"/>
      <c r="ABC18" s="37"/>
      <c r="ABD18" s="37"/>
      <c r="ABE18" s="37"/>
      <c r="ABF18" s="37"/>
      <c r="ABG18" s="37"/>
      <c r="ABH18" s="37"/>
      <c r="ABI18" s="37"/>
      <c r="ABJ18" s="37"/>
      <c r="ABK18" s="37"/>
      <c r="ABL18" s="37"/>
      <c r="ABM18" s="37"/>
      <c r="ABN18" s="37"/>
      <c r="ABO18" s="37"/>
      <c r="ABP18" s="37"/>
      <c r="ABQ18" s="37"/>
      <c r="ABR18" s="37"/>
      <c r="ABS18" s="37"/>
      <c r="ABT18" s="37"/>
      <c r="ABU18" s="37"/>
      <c r="ABV18" s="37"/>
      <c r="ABW18" s="37"/>
      <c r="ABX18" s="37"/>
      <c r="ABY18" s="37"/>
      <c r="ABZ18" s="37"/>
      <c r="ACA18" s="37"/>
      <c r="ACB18" s="37"/>
      <c r="ACC18" s="37"/>
      <c r="ACD18" s="37"/>
      <c r="ACE18" s="37"/>
      <c r="ACF18" s="37"/>
      <c r="ACG18" s="37"/>
      <c r="ACH18" s="37"/>
      <c r="ACI18" s="37"/>
      <c r="ACJ18" s="37"/>
      <c r="ACK18" s="37"/>
      <c r="ACL18" s="37"/>
      <c r="ACM18" s="37"/>
      <c r="ACN18" s="37"/>
      <c r="ACO18" s="37"/>
      <c r="ACP18" s="37"/>
      <c r="ACQ18" s="37"/>
      <c r="ACR18" s="37"/>
      <c r="ACS18" s="37"/>
      <c r="ACT18" s="37"/>
      <c r="ACU18" s="37"/>
      <c r="ACV18" s="37"/>
      <c r="ACW18" s="37"/>
      <c r="ACX18" s="37"/>
      <c r="ACY18" s="37"/>
      <c r="ACZ18" s="37"/>
      <c r="ADA18" s="37"/>
      <c r="ADB18" s="37"/>
      <c r="ADC18" s="37"/>
      <c r="ADD18" s="37"/>
      <c r="ADE18" s="37"/>
      <c r="ADF18" s="37"/>
      <c r="ADG18" s="37"/>
      <c r="ADH18" s="37"/>
      <c r="ADI18" s="37"/>
      <c r="ADJ18" s="37"/>
      <c r="ADK18" s="37"/>
      <c r="ADL18" s="37"/>
      <c r="ADM18" s="37"/>
      <c r="ADN18" s="37"/>
      <c r="ADO18" s="37"/>
      <c r="ADP18" s="37"/>
      <c r="ADQ18" s="37"/>
      <c r="ADR18" s="37"/>
      <c r="ADS18" s="37"/>
      <c r="ADT18" s="37"/>
      <c r="ADU18" s="37"/>
      <c r="ADV18" s="37"/>
      <c r="ADW18" s="37"/>
      <c r="ADX18" s="37"/>
      <c r="ADY18" s="37"/>
      <c r="ADZ18" s="37"/>
      <c r="AEA18" s="37"/>
      <c r="AEB18" s="37"/>
      <c r="AEC18" s="37"/>
      <c r="AED18" s="37"/>
      <c r="AEE18" s="37"/>
      <c r="AEF18" s="37"/>
      <c r="AEG18" s="37"/>
      <c r="AEH18" s="37"/>
      <c r="AEI18" s="37"/>
      <c r="AEJ18" s="37"/>
      <c r="AEK18" s="37"/>
      <c r="AEL18" s="37"/>
      <c r="AEM18" s="37"/>
      <c r="AEN18" s="37"/>
      <c r="AEO18" s="37"/>
      <c r="AEP18" s="37"/>
      <c r="AEQ18" s="37"/>
      <c r="AER18" s="37"/>
      <c r="AES18" s="37"/>
      <c r="AET18" s="37"/>
      <c r="AEU18" s="37"/>
      <c r="AEV18" s="37"/>
      <c r="AEW18" s="37"/>
      <c r="AEX18" s="37"/>
      <c r="AEY18" s="37"/>
      <c r="AEZ18" s="37"/>
      <c r="AFA18" s="37"/>
      <c r="AFB18" s="37"/>
      <c r="AFC18" s="37"/>
      <c r="AFD18" s="37"/>
      <c r="AFE18" s="37"/>
      <c r="AFF18" s="37"/>
      <c r="AFG18" s="37"/>
      <c r="AFH18" s="37"/>
      <c r="AFI18" s="37"/>
      <c r="AFJ18" s="37"/>
      <c r="AFK18" s="37"/>
      <c r="AFL18" s="37"/>
      <c r="AFM18" s="37"/>
      <c r="AFN18" s="37"/>
      <c r="AFO18" s="37"/>
      <c r="AFP18" s="37"/>
      <c r="AFQ18" s="37"/>
      <c r="AFR18" s="37"/>
      <c r="AFS18" s="37"/>
      <c r="AFT18" s="37"/>
      <c r="AFU18" s="37"/>
      <c r="AFV18" s="37"/>
      <c r="AFW18" s="37"/>
      <c r="AFX18" s="37"/>
      <c r="AFY18" s="37"/>
      <c r="AFZ18" s="37"/>
      <c r="AGA18" s="37"/>
      <c r="AGB18" s="37"/>
      <c r="AGC18" s="37"/>
      <c r="AGD18" s="37"/>
      <c r="AGE18" s="37"/>
      <c r="AGF18" s="37"/>
      <c r="AGG18" s="37"/>
      <c r="AGH18" s="37"/>
      <c r="AGI18" s="37"/>
      <c r="AGJ18" s="37"/>
      <c r="AGK18" s="37"/>
      <c r="AGL18" s="37"/>
      <c r="AGM18" s="37"/>
      <c r="AGN18" s="37"/>
      <c r="AGO18" s="37"/>
      <c r="AGP18" s="37"/>
      <c r="AGQ18" s="37"/>
      <c r="AGR18" s="37"/>
      <c r="AGS18" s="37"/>
      <c r="AGT18" s="37"/>
      <c r="AGU18" s="37"/>
      <c r="AGV18" s="37"/>
      <c r="AGW18" s="37"/>
      <c r="AGX18" s="37"/>
      <c r="AGY18" s="37"/>
      <c r="AGZ18" s="37"/>
      <c r="AHA18" s="37"/>
      <c r="AHB18" s="37"/>
      <c r="AHC18" s="37"/>
      <c r="AHD18" s="37"/>
      <c r="AHE18" s="37"/>
      <c r="AHF18" s="37"/>
      <c r="AHG18" s="37"/>
      <c r="AHH18" s="37"/>
      <c r="AHI18" s="37"/>
      <c r="AHJ18" s="37"/>
      <c r="AHK18" s="37"/>
      <c r="AHL18" s="37"/>
      <c r="AHM18" s="37"/>
      <c r="AHN18" s="37"/>
      <c r="AHO18" s="37"/>
      <c r="AHP18" s="37"/>
      <c r="AHQ18" s="37"/>
      <c r="AHR18" s="37"/>
      <c r="AHS18" s="37"/>
      <c r="AHT18" s="37"/>
      <c r="AHU18" s="37"/>
      <c r="AHV18" s="37"/>
      <c r="AHW18" s="37"/>
      <c r="AHX18" s="37"/>
      <c r="AHY18" s="37"/>
      <c r="AHZ18" s="37"/>
      <c r="AIA18" s="37"/>
      <c r="AIB18" s="37"/>
      <c r="AIC18" s="37"/>
      <c r="AID18" s="37"/>
      <c r="AIE18" s="37"/>
      <c r="AIF18" s="37"/>
      <c r="AIG18" s="37"/>
      <c r="AIH18" s="37"/>
      <c r="AII18" s="37"/>
      <c r="AIJ18" s="37"/>
      <c r="AIK18" s="37"/>
      <c r="AIL18" s="37"/>
      <c r="AIM18" s="37"/>
      <c r="AIN18" s="37"/>
      <c r="AIO18" s="37"/>
      <c r="AIP18" s="37"/>
      <c r="AIQ18" s="37"/>
      <c r="AIR18" s="37"/>
      <c r="AIS18" s="37"/>
      <c r="AIT18" s="37"/>
      <c r="AIU18" s="37"/>
      <c r="AIV18" s="37"/>
      <c r="AIW18" s="37"/>
      <c r="AIX18" s="37"/>
      <c r="AIY18" s="37"/>
      <c r="AIZ18" s="37"/>
      <c r="AJA18" s="37"/>
      <c r="AJB18" s="37"/>
      <c r="AJC18" s="37"/>
      <c r="AJD18" s="37"/>
      <c r="AJE18" s="37"/>
      <c r="AJF18" s="37"/>
    </row>
    <row r="19" spans="2:942" s="3" customFormat="1" ht="19.5" customHeight="1">
      <c r="B19" s="220"/>
      <c r="C19" s="228" t="s">
        <v>79</v>
      </c>
      <c r="D19" s="228"/>
      <c r="E19" s="229" t="s">
        <v>31</v>
      </c>
      <c r="F19" s="229"/>
      <c r="G19" s="229"/>
      <c r="H19" s="229"/>
      <c r="I19" s="229"/>
      <c r="J19" s="229"/>
      <c r="K19" s="229"/>
      <c r="L19" s="236" t="s">
        <v>50</v>
      </c>
      <c r="M19" s="236"/>
      <c r="N19" s="236"/>
      <c r="O19" s="236"/>
      <c r="P19" s="236"/>
      <c r="Q19" s="236"/>
      <c r="R19" s="2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  <c r="IW19" s="37"/>
      <c r="IX19" s="37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/>
      <c r="KL19" s="37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37"/>
      <c r="NJ19" s="37"/>
      <c r="NK19" s="37"/>
      <c r="NL19" s="37"/>
      <c r="NM19" s="37"/>
      <c r="NN19" s="37"/>
      <c r="NO19" s="37"/>
      <c r="NP19" s="37"/>
      <c r="NQ19" s="37"/>
      <c r="NR19" s="37"/>
      <c r="NS19" s="37"/>
      <c r="NT19" s="37"/>
      <c r="NU19" s="37"/>
      <c r="NV19" s="37"/>
      <c r="NW19" s="37"/>
      <c r="NX19" s="37"/>
      <c r="NY19" s="37"/>
      <c r="NZ19" s="37"/>
      <c r="OA19" s="37"/>
      <c r="OB19" s="37"/>
      <c r="OC19" s="37"/>
      <c r="OD19" s="37"/>
      <c r="OE19" s="37"/>
      <c r="OF19" s="37"/>
      <c r="OG19" s="37"/>
      <c r="OH19" s="37"/>
      <c r="OI19" s="37"/>
      <c r="OJ19" s="37"/>
      <c r="OK19" s="37"/>
      <c r="OL19" s="37"/>
      <c r="OM19" s="37"/>
      <c r="ON19" s="37"/>
      <c r="OO19" s="37"/>
      <c r="OP19" s="37"/>
      <c r="OQ19" s="37"/>
      <c r="OR19" s="37"/>
      <c r="OS19" s="37"/>
      <c r="OT19" s="37"/>
      <c r="OU19" s="37"/>
      <c r="OV19" s="37"/>
      <c r="OW19" s="37"/>
      <c r="OX19" s="37"/>
      <c r="OY19" s="37"/>
      <c r="OZ19" s="37"/>
      <c r="PA19" s="37"/>
      <c r="PB19" s="37"/>
      <c r="PC19" s="37"/>
      <c r="PD19" s="37"/>
      <c r="PE19" s="37"/>
      <c r="PF19" s="37"/>
      <c r="PG19" s="37"/>
      <c r="PH19" s="37"/>
      <c r="PI19" s="37"/>
      <c r="PJ19" s="37"/>
      <c r="PK19" s="37"/>
      <c r="PL19" s="37"/>
      <c r="PM19" s="37"/>
      <c r="PN19" s="37"/>
      <c r="PO19" s="37"/>
      <c r="PP19" s="37"/>
      <c r="PQ19" s="37"/>
      <c r="PR19" s="37"/>
      <c r="PS19" s="37"/>
      <c r="PT19" s="37"/>
      <c r="PU19" s="37"/>
      <c r="PV19" s="37"/>
      <c r="PW19" s="37"/>
      <c r="PX19" s="37"/>
      <c r="PY19" s="37"/>
      <c r="PZ19" s="37"/>
      <c r="QA19" s="37"/>
      <c r="QB19" s="37"/>
      <c r="QC19" s="37"/>
      <c r="QD19" s="37"/>
      <c r="QE19" s="37"/>
      <c r="QF19" s="37"/>
      <c r="QG19" s="37"/>
      <c r="QH19" s="37"/>
      <c r="QI19" s="37"/>
      <c r="QJ19" s="37"/>
      <c r="QK19" s="37"/>
      <c r="QL19" s="37"/>
      <c r="QM19" s="37"/>
      <c r="QN19" s="37"/>
      <c r="QO19" s="37"/>
      <c r="QP19" s="37"/>
      <c r="QQ19" s="37"/>
      <c r="QR19" s="37"/>
      <c r="QS19" s="37"/>
      <c r="QT19" s="37"/>
      <c r="QU19" s="37"/>
      <c r="QV19" s="37"/>
      <c r="QW19" s="37"/>
      <c r="QX19" s="37"/>
      <c r="QY19" s="37"/>
      <c r="QZ19" s="37"/>
      <c r="RA19" s="37"/>
      <c r="RB19" s="37"/>
      <c r="RC19" s="37"/>
      <c r="RD19" s="37"/>
      <c r="RE19" s="37"/>
      <c r="RF19" s="37"/>
      <c r="RG19" s="37"/>
      <c r="RH19" s="37"/>
      <c r="RI19" s="37"/>
      <c r="RJ19" s="37"/>
      <c r="RK19" s="37"/>
      <c r="RL19" s="37"/>
      <c r="RM19" s="37"/>
      <c r="RN19" s="37"/>
      <c r="RO19" s="37"/>
      <c r="RP19" s="37"/>
      <c r="RQ19" s="37"/>
      <c r="RR19" s="37"/>
      <c r="RS19" s="37"/>
      <c r="RT19" s="37"/>
      <c r="RU19" s="37"/>
      <c r="RV19" s="37"/>
      <c r="RW19" s="37"/>
      <c r="RX19" s="37"/>
      <c r="RY19" s="37"/>
      <c r="RZ19" s="37"/>
      <c r="SA19" s="37"/>
      <c r="SB19" s="37"/>
      <c r="SC19" s="37"/>
      <c r="SD19" s="37"/>
      <c r="SE19" s="37"/>
      <c r="SF19" s="37"/>
      <c r="SG19" s="37"/>
      <c r="SH19" s="37"/>
      <c r="SI19" s="37"/>
      <c r="SJ19" s="37"/>
      <c r="SK19" s="37"/>
      <c r="SL19" s="37"/>
      <c r="SM19" s="37"/>
      <c r="SN19" s="37"/>
      <c r="SO19" s="37"/>
      <c r="SP19" s="37"/>
      <c r="SQ19" s="37"/>
      <c r="SR19" s="37"/>
      <c r="SS19" s="37"/>
      <c r="ST19" s="37"/>
      <c r="SU19" s="37"/>
      <c r="SV19" s="37"/>
      <c r="SW19" s="37"/>
      <c r="SX19" s="37"/>
      <c r="SY19" s="37"/>
      <c r="SZ19" s="37"/>
      <c r="TA19" s="37"/>
      <c r="TB19" s="37"/>
      <c r="TC19" s="37"/>
      <c r="TD19" s="37"/>
      <c r="TE19" s="37"/>
      <c r="TF19" s="37"/>
      <c r="TG19" s="37"/>
      <c r="TH19" s="37"/>
      <c r="TI19" s="37"/>
      <c r="TJ19" s="37"/>
      <c r="TK19" s="37"/>
      <c r="TL19" s="37"/>
      <c r="TM19" s="37"/>
      <c r="TN19" s="37"/>
      <c r="TO19" s="37"/>
      <c r="TP19" s="37"/>
      <c r="TQ19" s="37"/>
      <c r="TR19" s="37"/>
      <c r="TS19" s="37"/>
      <c r="TT19" s="37"/>
      <c r="TU19" s="37"/>
      <c r="TV19" s="37"/>
      <c r="TW19" s="37"/>
      <c r="TX19" s="37"/>
      <c r="TY19" s="37"/>
      <c r="TZ19" s="37"/>
      <c r="UA19" s="37"/>
      <c r="UB19" s="37"/>
      <c r="UC19" s="37"/>
      <c r="UD19" s="37"/>
      <c r="UE19" s="37"/>
      <c r="UF19" s="37"/>
      <c r="UG19" s="37"/>
      <c r="UH19" s="37"/>
      <c r="UI19" s="37"/>
      <c r="UJ19" s="37"/>
      <c r="UK19" s="37"/>
      <c r="UL19" s="37"/>
      <c r="UM19" s="37"/>
      <c r="UN19" s="37"/>
      <c r="UO19" s="37"/>
      <c r="UP19" s="37"/>
      <c r="UQ19" s="37"/>
      <c r="UR19" s="37"/>
      <c r="US19" s="37"/>
      <c r="UT19" s="37"/>
      <c r="UU19" s="37"/>
      <c r="UV19" s="37"/>
      <c r="UW19" s="37"/>
      <c r="UX19" s="37"/>
      <c r="UY19" s="37"/>
      <c r="UZ19" s="37"/>
      <c r="VA19" s="37"/>
      <c r="VB19" s="37"/>
      <c r="VC19" s="37"/>
      <c r="VD19" s="37"/>
      <c r="VE19" s="37"/>
      <c r="VF19" s="37"/>
      <c r="VG19" s="37"/>
      <c r="VH19" s="37"/>
      <c r="VI19" s="37"/>
      <c r="VJ19" s="37"/>
      <c r="VK19" s="37"/>
      <c r="VL19" s="37"/>
      <c r="VM19" s="37"/>
      <c r="VN19" s="37"/>
      <c r="VO19" s="37"/>
      <c r="VP19" s="37"/>
      <c r="VQ19" s="37"/>
      <c r="VR19" s="37"/>
      <c r="VS19" s="37"/>
      <c r="VT19" s="37"/>
      <c r="VU19" s="37"/>
      <c r="VV19" s="37"/>
      <c r="VW19" s="37"/>
      <c r="VX19" s="37"/>
      <c r="VY19" s="37"/>
      <c r="VZ19" s="37"/>
      <c r="WA19" s="37"/>
      <c r="WB19" s="37"/>
      <c r="WC19" s="37"/>
      <c r="WD19" s="37"/>
      <c r="WE19" s="37"/>
      <c r="WF19" s="37"/>
      <c r="WG19" s="37"/>
      <c r="WH19" s="37"/>
      <c r="WI19" s="37"/>
      <c r="WJ19" s="37"/>
      <c r="WK19" s="37"/>
      <c r="WL19" s="37"/>
      <c r="WM19" s="37"/>
      <c r="WN19" s="37"/>
      <c r="WO19" s="37"/>
      <c r="WP19" s="37"/>
      <c r="WQ19" s="37"/>
      <c r="WR19" s="37"/>
      <c r="WS19" s="37"/>
      <c r="WT19" s="37"/>
      <c r="WU19" s="37"/>
      <c r="WV19" s="37"/>
      <c r="WW19" s="37"/>
      <c r="WX19" s="37"/>
      <c r="WY19" s="37"/>
      <c r="WZ19" s="37"/>
      <c r="XA19" s="37"/>
      <c r="XB19" s="37"/>
      <c r="XC19" s="37"/>
      <c r="XD19" s="37"/>
      <c r="XE19" s="37"/>
      <c r="XF19" s="37"/>
      <c r="XG19" s="37"/>
      <c r="XH19" s="37"/>
      <c r="XI19" s="37"/>
      <c r="XJ19" s="37"/>
      <c r="XK19" s="37"/>
      <c r="XL19" s="37"/>
      <c r="XM19" s="37"/>
      <c r="XN19" s="37"/>
      <c r="XO19" s="37"/>
      <c r="XP19" s="37"/>
      <c r="XQ19" s="37"/>
      <c r="XR19" s="37"/>
      <c r="XS19" s="37"/>
      <c r="XT19" s="37"/>
      <c r="XU19" s="37"/>
      <c r="XV19" s="37"/>
      <c r="XW19" s="37"/>
      <c r="XX19" s="37"/>
      <c r="XY19" s="37"/>
      <c r="XZ19" s="37"/>
      <c r="YA19" s="37"/>
      <c r="YB19" s="37"/>
      <c r="YC19" s="37"/>
      <c r="YD19" s="37"/>
      <c r="YE19" s="37"/>
      <c r="YF19" s="37"/>
      <c r="YG19" s="37"/>
      <c r="YH19" s="37"/>
      <c r="YI19" s="37"/>
      <c r="YJ19" s="37"/>
      <c r="YK19" s="37"/>
      <c r="YL19" s="37"/>
      <c r="YM19" s="37"/>
      <c r="YN19" s="37"/>
      <c r="YO19" s="37"/>
      <c r="YP19" s="37"/>
      <c r="YQ19" s="37"/>
      <c r="YR19" s="37"/>
      <c r="YS19" s="37"/>
      <c r="YT19" s="37"/>
      <c r="YU19" s="37"/>
      <c r="YV19" s="37"/>
      <c r="YW19" s="37"/>
      <c r="YX19" s="37"/>
      <c r="YY19" s="37"/>
      <c r="YZ19" s="37"/>
      <c r="ZA19" s="37"/>
      <c r="ZB19" s="37"/>
      <c r="ZC19" s="37"/>
      <c r="ZD19" s="37"/>
      <c r="ZE19" s="37"/>
      <c r="ZF19" s="37"/>
      <c r="ZG19" s="37"/>
      <c r="ZH19" s="37"/>
      <c r="ZI19" s="37"/>
      <c r="ZJ19" s="37"/>
      <c r="ZK19" s="37"/>
      <c r="ZL19" s="37"/>
      <c r="ZM19" s="37"/>
      <c r="ZN19" s="37"/>
      <c r="ZO19" s="37"/>
      <c r="ZP19" s="37"/>
      <c r="ZQ19" s="37"/>
      <c r="ZR19" s="37"/>
      <c r="ZS19" s="37"/>
      <c r="ZT19" s="37"/>
      <c r="ZU19" s="37"/>
      <c r="ZV19" s="37"/>
      <c r="ZW19" s="37"/>
      <c r="ZX19" s="37"/>
      <c r="ZY19" s="37"/>
      <c r="ZZ19" s="37"/>
      <c r="AAA19" s="37"/>
      <c r="AAB19" s="37"/>
      <c r="AAC19" s="37"/>
      <c r="AAD19" s="37"/>
      <c r="AAE19" s="37"/>
      <c r="AAF19" s="37"/>
      <c r="AAG19" s="37"/>
      <c r="AAH19" s="37"/>
      <c r="AAI19" s="37"/>
      <c r="AAJ19" s="37"/>
      <c r="AAK19" s="37"/>
      <c r="AAL19" s="37"/>
      <c r="AAM19" s="37"/>
      <c r="AAN19" s="37"/>
      <c r="AAO19" s="37"/>
      <c r="AAP19" s="37"/>
      <c r="AAQ19" s="37"/>
      <c r="AAR19" s="37"/>
      <c r="AAS19" s="37"/>
      <c r="AAT19" s="37"/>
      <c r="AAU19" s="37"/>
      <c r="AAV19" s="37"/>
      <c r="AAW19" s="37"/>
      <c r="AAX19" s="37"/>
      <c r="AAY19" s="37"/>
      <c r="AAZ19" s="37"/>
      <c r="ABA19" s="37"/>
      <c r="ABB19" s="37"/>
      <c r="ABC19" s="37"/>
      <c r="ABD19" s="37"/>
      <c r="ABE19" s="37"/>
      <c r="ABF19" s="37"/>
      <c r="ABG19" s="37"/>
      <c r="ABH19" s="37"/>
      <c r="ABI19" s="37"/>
      <c r="ABJ19" s="37"/>
      <c r="ABK19" s="37"/>
      <c r="ABL19" s="37"/>
      <c r="ABM19" s="37"/>
      <c r="ABN19" s="37"/>
      <c r="ABO19" s="37"/>
      <c r="ABP19" s="37"/>
      <c r="ABQ19" s="37"/>
      <c r="ABR19" s="37"/>
      <c r="ABS19" s="37"/>
      <c r="ABT19" s="37"/>
      <c r="ABU19" s="37"/>
      <c r="ABV19" s="37"/>
      <c r="ABW19" s="37"/>
      <c r="ABX19" s="37"/>
      <c r="ABY19" s="37"/>
      <c r="ABZ19" s="37"/>
      <c r="ACA19" s="37"/>
      <c r="ACB19" s="37"/>
      <c r="ACC19" s="37"/>
      <c r="ACD19" s="37"/>
      <c r="ACE19" s="37"/>
      <c r="ACF19" s="37"/>
      <c r="ACG19" s="37"/>
      <c r="ACH19" s="37"/>
      <c r="ACI19" s="37"/>
      <c r="ACJ19" s="37"/>
      <c r="ACK19" s="37"/>
      <c r="ACL19" s="37"/>
      <c r="ACM19" s="37"/>
      <c r="ACN19" s="37"/>
      <c r="ACO19" s="37"/>
      <c r="ACP19" s="37"/>
      <c r="ACQ19" s="37"/>
      <c r="ACR19" s="37"/>
      <c r="ACS19" s="37"/>
      <c r="ACT19" s="37"/>
      <c r="ACU19" s="37"/>
      <c r="ACV19" s="37"/>
      <c r="ACW19" s="37"/>
      <c r="ACX19" s="37"/>
      <c r="ACY19" s="37"/>
      <c r="ACZ19" s="37"/>
      <c r="ADA19" s="37"/>
      <c r="ADB19" s="37"/>
      <c r="ADC19" s="37"/>
      <c r="ADD19" s="37"/>
      <c r="ADE19" s="37"/>
      <c r="ADF19" s="37"/>
      <c r="ADG19" s="37"/>
      <c r="ADH19" s="37"/>
      <c r="ADI19" s="37"/>
      <c r="ADJ19" s="37"/>
      <c r="ADK19" s="37"/>
      <c r="ADL19" s="37"/>
      <c r="ADM19" s="37"/>
      <c r="ADN19" s="37"/>
      <c r="ADO19" s="37"/>
      <c r="ADP19" s="37"/>
      <c r="ADQ19" s="37"/>
      <c r="ADR19" s="37"/>
      <c r="ADS19" s="37"/>
      <c r="ADT19" s="37"/>
      <c r="ADU19" s="37"/>
      <c r="ADV19" s="37"/>
      <c r="ADW19" s="37"/>
      <c r="ADX19" s="37"/>
      <c r="ADY19" s="37"/>
      <c r="ADZ19" s="37"/>
      <c r="AEA19" s="37"/>
      <c r="AEB19" s="37"/>
      <c r="AEC19" s="37"/>
      <c r="AED19" s="37"/>
      <c r="AEE19" s="37"/>
      <c r="AEF19" s="37"/>
      <c r="AEG19" s="37"/>
      <c r="AEH19" s="37"/>
      <c r="AEI19" s="37"/>
      <c r="AEJ19" s="37"/>
      <c r="AEK19" s="37"/>
      <c r="AEL19" s="37"/>
      <c r="AEM19" s="37"/>
      <c r="AEN19" s="37"/>
      <c r="AEO19" s="37"/>
      <c r="AEP19" s="37"/>
      <c r="AEQ19" s="37"/>
      <c r="AER19" s="37"/>
      <c r="AES19" s="37"/>
      <c r="AET19" s="37"/>
      <c r="AEU19" s="37"/>
      <c r="AEV19" s="37"/>
      <c r="AEW19" s="37"/>
      <c r="AEX19" s="37"/>
      <c r="AEY19" s="37"/>
      <c r="AEZ19" s="37"/>
      <c r="AFA19" s="37"/>
      <c r="AFB19" s="37"/>
      <c r="AFC19" s="37"/>
      <c r="AFD19" s="37"/>
      <c r="AFE19" s="37"/>
      <c r="AFF19" s="37"/>
      <c r="AFG19" s="37"/>
      <c r="AFH19" s="37"/>
      <c r="AFI19" s="37"/>
      <c r="AFJ19" s="37"/>
      <c r="AFK19" s="37"/>
      <c r="AFL19" s="37"/>
      <c r="AFM19" s="37"/>
      <c r="AFN19" s="37"/>
      <c r="AFO19" s="37"/>
      <c r="AFP19" s="37"/>
      <c r="AFQ19" s="37"/>
      <c r="AFR19" s="37"/>
      <c r="AFS19" s="37"/>
      <c r="AFT19" s="37"/>
      <c r="AFU19" s="37"/>
      <c r="AFV19" s="37"/>
      <c r="AFW19" s="37"/>
      <c r="AFX19" s="37"/>
      <c r="AFY19" s="37"/>
      <c r="AFZ19" s="37"/>
      <c r="AGA19" s="37"/>
      <c r="AGB19" s="37"/>
      <c r="AGC19" s="37"/>
      <c r="AGD19" s="37"/>
      <c r="AGE19" s="37"/>
      <c r="AGF19" s="37"/>
      <c r="AGG19" s="37"/>
      <c r="AGH19" s="37"/>
      <c r="AGI19" s="37"/>
      <c r="AGJ19" s="37"/>
      <c r="AGK19" s="37"/>
      <c r="AGL19" s="37"/>
      <c r="AGM19" s="37"/>
      <c r="AGN19" s="37"/>
      <c r="AGO19" s="37"/>
      <c r="AGP19" s="37"/>
      <c r="AGQ19" s="37"/>
      <c r="AGR19" s="37"/>
      <c r="AGS19" s="37"/>
      <c r="AGT19" s="37"/>
      <c r="AGU19" s="37"/>
      <c r="AGV19" s="37"/>
      <c r="AGW19" s="37"/>
      <c r="AGX19" s="37"/>
      <c r="AGY19" s="37"/>
      <c r="AGZ19" s="37"/>
      <c r="AHA19" s="37"/>
      <c r="AHB19" s="37"/>
      <c r="AHC19" s="37"/>
      <c r="AHD19" s="37"/>
      <c r="AHE19" s="37"/>
      <c r="AHF19" s="37"/>
      <c r="AHG19" s="37"/>
      <c r="AHH19" s="37"/>
      <c r="AHI19" s="37"/>
      <c r="AHJ19" s="37"/>
      <c r="AHK19" s="37"/>
      <c r="AHL19" s="37"/>
      <c r="AHM19" s="37"/>
      <c r="AHN19" s="37"/>
      <c r="AHO19" s="37"/>
      <c r="AHP19" s="37"/>
      <c r="AHQ19" s="37"/>
      <c r="AHR19" s="37"/>
      <c r="AHS19" s="37"/>
      <c r="AHT19" s="37"/>
      <c r="AHU19" s="37"/>
      <c r="AHV19" s="37"/>
      <c r="AHW19" s="37"/>
      <c r="AHX19" s="37"/>
      <c r="AHY19" s="37"/>
      <c r="AHZ19" s="37"/>
      <c r="AIA19" s="37"/>
      <c r="AIB19" s="37"/>
      <c r="AIC19" s="37"/>
      <c r="AID19" s="37"/>
      <c r="AIE19" s="37"/>
      <c r="AIF19" s="37"/>
      <c r="AIG19" s="37"/>
      <c r="AIH19" s="37"/>
      <c r="AII19" s="37"/>
      <c r="AIJ19" s="37"/>
      <c r="AIK19" s="37"/>
      <c r="AIL19" s="37"/>
      <c r="AIM19" s="37"/>
      <c r="AIN19" s="37"/>
      <c r="AIO19" s="37"/>
      <c r="AIP19" s="37"/>
      <c r="AIQ19" s="37"/>
      <c r="AIR19" s="37"/>
      <c r="AIS19" s="37"/>
      <c r="AIT19" s="37"/>
      <c r="AIU19" s="37"/>
      <c r="AIV19" s="37"/>
      <c r="AIW19" s="37"/>
      <c r="AIX19" s="37"/>
      <c r="AIY19" s="37"/>
      <c r="AIZ19" s="37"/>
      <c r="AJA19" s="37"/>
      <c r="AJB19" s="37"/>
      <c r="AJC19" s="37"/>
      <c r="AJD19" s="37"/>
      <c r="AJE19" s="37"/>
      <c r="AJF19" s="37"/>
    </row>
    <row r="20" spans="2:942" s="3" customFormat="1" ht="19.5" customHeight="1">
      <c r="B20" s="220"/>
      <c r="C20" s="231" t="s">
        <v>78</v>
      </c>
      <c r="D20" s="231"/>
      <c r="E20" s="255" t="s">
        <v>25</v>
      </c>
      <c r="F20" s="255"/>
      <c r="G20" s="255"/>
      <c r="H20" s="41"/>
      <c r="I20" s="237" t="s">
        <v>64</v>
      </c>
      <c r="J20" s="237"/>
      <c r="K20" s="237"/>
      <c r="L20" s="232" t="s">
        <v>231</v>
      </c>
      <c r="M20" s="232"/>
      <c r="N20" s="232"/>
      <c r="O20" s="41"/>
      <c r="P20" s="269" t="s">
        <v>159</v>
      </c>
      <c r="Q20" s="269"/>
      <c r="R20" s="26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37"/>
      <c r="NJ20" s="37"/>
      <c r="NK20" s="37"/>
      <c r="NL20" s="37"/>
      <c r="NM20" s="37"/>
      <c r="NN20" s="37"/>
      <c r="NO20" s="37"/>
      <c r="NP20" s="37"/>
      <c r="NQ20" s="37"/>
      <c r="NR20" s="37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37"/>
      <c r="SD20" s="37"/>
      <c r="SE20" s="37"/>
      <c r="SF20" s="37"/>
      <c r="SG20" s="37"/>
      <c r="SH20" s="37"/>
      <c r="SI20" s="37"/>
      <c r="SJ20" s="37"/>
      <c r="SK20" s="37"/>
      <c r="SL20" s="37"/>
      <c r="SM20" s="37"/>
      <c r="SN20" s="37"/>
      <c r="SO20" s="37"/>
      <c r="SP20" s="37"/>
      <c r="SQ20" s="37"/>
      <c r="SR20" s="37"/>
      <c r="SS20" s="37"/>
      <c r="ST20" s="37"/>
      <c r="SU20" s="37"/>
      <c r="SV20" s="37"/>
      <c r="SW20" s="37"/>
      <c r="SX20" s="37"/>
      <c r="SY20" s="37"/>
      <c r="SZ20" s="37"/>
      <c r="TA20" s="37"/>
      <c r="TB20" s="37"/>
      <c r="TC20" s="37"/>
      <c r="TD20" s="37"/>
      <c r="TE20" s="37"/>
      <c r="TF20" s="37"/>
      <c r="TG20" s="37"/>
      <c r="TH20" s="37"/>
      <c r="TI20" s="37"/>
      <c r="TJ20" s="37"/>
      <c r="TK20" s="37"/>
      <c r="TL20" s="37"/>
      <c r="TM20" s="37"/>
      <c r="TN20" s="37"/>
      <c r="TO20" s="37"/>
      <c r="TP20" s="37"/>
      <c r="TQ20" s="37"/>
      <c r="TR20" s="37"/>
      <c r="TS20" s="37"/>
      <c r="TT20" s="37"/>
      <c r="TU20" s="37"/>
      <c r="TV20" s="37"/>
      <c r="TW20" s="37"/>
      <c r="TX20" s="37"/>
      <c r="TY20" s="37"/>
      <c r="TZ20" s="37"/>
      <c r="UA20" s="37"/>
      <c r="UB20" s="37"/>
      <c r="UC20" s="37"/>
      <c r="UD20" s="37"/>
      <c r="UE20" s="37"/>
      <c r="UF20" s="37"/>
      <c r="UG20" s="37"/>
      <c r="UH20" s="37"/>
      <c r="UI20" s="37"/>
      <c r="UJ20" s="37"/>
      <c r="UK20" s="37"/>
      <c r="UL20" s="37"/>
      <c r="UM20" s="37"/>
      <c r="UN20" s="37"/>
      <c r="UO20" s="37"/>
      <c r="UP20" s="37"/>
      <c r="UQ20" s="37"/>
      <c r="UR20" s="37"/>
      <c r="US20" s="37"/>
      <c r="UT20" s="37"/>
      <c r="UU20" s="37"/>
      <c r="UV20" s="37"/>
      <c r="UW20" s="37"/>
      <c r="UX20" s="37"/>
      <c r="UY20" s="37"/>
      <c r="UZ20" s="37"/>
      <c r="VA20" s="37"/>
      <c r="VB20" s="37"/>
      <c r="VC20" s="37"/>
      <c r="VD20" s="37"/>
      <c r="VE20" s="37"/>
      <c r="VF20" s="37"/>
      <c r="VG20" s="37"/>
      <c r="VH20" s="37"/>
      <c r="VI20" s="37"/>
      <c r="VJ20" s="37"/>
      <c r="VK20" s="37"/>
      <c r="VL20" s="37"/>
      <c r="VM20" s="37"/>
      <c r="VN20" s="37"/>
      <c r="VO20" s="37"/>
      <c r="VP20" s="37"/>
      <c r="VQ20" s="37"/>
      <c r="VR20" s="37"/>
      <c r="VS20" s="37"/>
      <c r="VT20" s="37"/>
      <c r="VU20" s="37"/>
      <c r="VV20" s="37"/>
      <c r="VW20" s="37"/>
      <c r="VX20" s="37"/>
      <c r="VY20" s="37"/>
      <c r="VZ20" s="37"/>
      <c r="WA20" s="37"/>
      <c r="WB20" s="37"/>
      <c r="WC20" s="37"/>
      <c r="WD20" s="37"/>
      <c r="WE20" s="37"/>
      <c r="WF20" s="37"/>
      <c r="WG20" s="37"/>
      <c r="WH20" s="37"/>
      <c r="WI20" s="37"/>
      <c r="WJ20" s="37"/>
      <c r="WK20" s="37"/>
      <c r="WL20" s="37"/>
      <c r="WM20" s="37"/>
      <c r="WN20" s="37"/>
      <c r="WO20" s="37"/>
      <c r="WP20" s="37"/>
      <c r="WQ20" s="37"/>
      <c r="WR20" s="37"/>
      <c r="WS20" s="37"/>
      <c r="WT20" s="37"/>
      <c r="WU20" s="37"/>
      <c r="WV20" s="37"/>
      <c r="WW20" s="37"/>
      <c r="WX20" s="37"/>
      <c r="WY20" s="37"/>
      <c r="WZ20" s="37"/>
      <c r="XA20" s="37"/>
      <c r="XB20" s="37"/>
      <c r="XC20" s="37"/>
      <c r="XD20" s="37"/>
      <c r="XE20" s="37"/>
      <c r="XF20" s="37"/>
      <c r="XG20" s="37"/>
      <c r="XH20" s="37"/>
      <c r="XI20" s="37"/>
      <c r="XJ20" s="37"/>
      <c r="XK20" s="37"/>
      <c r="XL20" s="37"/>
      <c r="XM20" s="37"/>
      <c r="XN20" s="37"/>
      <c r="XO20" s="37"/>
      <c r="XP20" s="37"/>
      <c r="XQ20" s="37"/>
      <c r="XR20" s="37"/>
      <c r="XS20" s="37"/>
      <c r="XT20" s="37"/>
      <c r="XU20" s="37"/>
      <c r="XV20" s="37"/>
      <c r="XW20" s="37"/>
      <c r="XX20" s="37"/>
      <c r="XY20" s="37"/>
      <c r="XZ20" s="37"/>
      <c r="YA20" s="37"/>
      <c r="YB20" s="37"/>
      <c r="YC20" s="37"/>
      <c r="YD20" s="37"/>
      <c r="YE20" s="37"/>
      <c r="YF20" s="37"/>
      <c r="YG20" s="37"/>
      <c r="YH20" s="37"/>
      <c r="YI20" s="37"/>
      <c r="YJ20" s="37"/>
      <c r="YK20" s="37"/>
      <c r="YL20" s="37"/>
      <c r="YM20" s="37"/>
      <c r="YN20" s="37"/>
      <c r="YO20" s="37"/>
      <c r="YP20" s="37"/>
      <c r="YQ20" s="37"/>
      <c r="YR20" s="37"/>
      <c r="YS20" s="37"/>
      <c r="YT20" s="37"/>
      <c r="YU20" s="37"/>
      <c r="YV20" s="37"/>
      <c r="YW20" s="37"/>
      <c r="YX20" s="37"/>
      <c r="YY20" s="37"/>
      <c r="YZ20" s="37"/>
      <c r="ZA20" s="37"/>
      <c r="ZB20" s="37"/>
      <c r="ZC20" s="37"/>
      <c r="ZD20" s="37"/>
      <c r="ZE20" s="37"/>
      <c r="ZF20" s="37"/>
      <c r="ZG20" s="37"/>
      <c r="ZH20" s="37"/>
      <c r="ZI20" s="37"/>
      <c r="ZJ20" s="37"/>
      <c r="ZK20" s="37"/>
      <c r="ZL20" s="37"/>
      <c r="ZM20" s="37"/>
      <c r="ZN20" s="37"/>
      <c r="ZO20" s="37"/>
      <c r="ZP20" s="37"/>
      <c r="ZQ20" s="37"/>
      <c r="ZR20" s="37"/>
      <c r="ZS20" s="37"/>
      <c r="ZT20" s="37"/>
      <c r="ZU20" s="37"/>
      <c r="ZV20" s="37"/>
      <c r="ZW20" s="37"/>
      <c r="ZX20" s="37"/>
      <c r="ZY20" s="37"/>
      <c r="ZZ20" s="37"/>
      <c r="AAA20" s="37"/>
      <c r="AAB20" s="37"/>
      <c r="AAC20" s="37"/>
      <c r="AAD20" s="37"/>
      <c r="AAE20" s="37"/>
      <c r="AAF20" s="37"/>
      <c r="AAG20" s="37"/>
      <c r="AAH20" s="37"/>
      <c r="AAI20" s="37"/>
      <c r="AAJ20" s="37"/>
      <c r="AAK20" s="37"/>
      <c r="AAL20" s="37"/>
      <c r="AAM20" s="37"/>
      <c r="AAN20" s="37"/>
      <c r="AAO20" s="37"/>
      <c r="AAP20" s="37"/>
      <c r="AAQ20" s="37"/>
      <c r="AAR20" s="37"/>
      <c r="AAS20" s="37"/>
      <c r="AAT20" s="37"/>
      <c r="AAU20" s="37"/>
      <c r="AAV20" s="37"/>
      <c r="AAW20" s="37"/>
      <c r="AAX20" s="37"/>
      <c r="AAY20" s="37"/>
      <c r="AAZ20" s="37"/>
      <c r="ABA20" s="37"/>
      <c r="ABB20" s="37"/>
      <c r="ABC20" s="37"/>
      <c r="ABD20" s="37"/>
      <c r="ABE20" s="37"/>
      <c r="ABF20" s="37"/>
      <c r="ABG20" s="37"/>
      <c r="ABH20" s="37"/>
      <c r="ABI20" s="37"/>
      <c r="ABJ20" s="37"/>
      <c r="ABK20" s="37"/>
      <c r="ABL20" s="37"/>
      <c r="ABM20" s="37"/>
      <c r="ABN20" s="37"/>
      <c r="ABO20" s="37"/>
      <c r="ABP20" s="37"/>
      <c r="ABQ20" s="37"/>
      <c r="ABR20" s="37"/>
      <c r="ABS20" s="37"/>
      <c r="ABT20" s="37"/>
      <c r="ABU20" s="37"/>
      <c r="ABV20" s="37"/>
      <c r="ABW20" s="37"/>
      <c r="ABX20" s="37"/>
      <c r="ABY20" s="37"/>
      <c r="ABZ20" s="37"/>
      <c r="ACA20" s="37"/>
      <c r="ACB20" s="37"/>
      <c r="ACC20" s="37"/>
      <c r="ACD20" s="37"/>
      <c r="ACE20" s="37"/>
      <c r="ACF20" s="37"/>
      <c r="ACG20" s="37"/>
      <c r="ACH20" s="37"/>
      <c r="ACI20" s="37"/>
      <c r="ACJ20" s="37"/>
      <c r="ACK20" s="37"/>
      <c r="ACL20" s="37"/>
      <c r="ACM20" s="37"/>
      <c r="ACN20" s="37"/>
      <c r="ACO20" s="37"/>
      <c r="ACP20" s="37"/>
      <c r="ACQ20" s="37"/>
      <c r="ACR20" s="37"/>
      <c r="ACS20" s="37"/>
      <c r="ACT20" s="37"/>
      <c r="ACU20" s="37"/>
      <c r="ACV20" s="37"/>
      <c r="ACW20" s="37"/>
      <c r="ACX20" s="37"/>
      <c r="ACY20" s="37"/>
      <c r="ACZ20" s="37"/>
      <c r="ADA20" s="37"/>
      <c r="ADB20" s="37"/>
      <c r="ADC20" s="37"/>
      <c r="ADD20" s="37"/>
      <c r="ADE20" s="37"/>
      <c r="ADF20" s="37"/>
      <c r="ADG20" s="37"/>
      <c r="ADH20" s="37"/>
      <c r="ADI20" s="37"/>
      <c r="ADJ20" s="37"/>
      <c r="ADK20" s="37"/>
      <c r="ADL20" s="37"/>
      <c r="ADM20" s="37"/>
      <c r="ADN20" s="37"/>
      <c r="ADO20" s="37"/>
      <c r="ADP20" s="37"/>
      <c r="ADQ20" s="37"/>
      <c r="ADR20" s="37"/>
      <c r="ADS20" s="37"/>
      <c r="ADT20" s="37"/>
      <c r="ADU20" s="37"/>
      <c r="ADV20" s="37"/>
      <c r="ADW20" s="37"/>
      <c r="ADX20" s="37"/>
      <c r="ADY20" s="37"/>
      <c r="ADZ20" s="37"/>
      <c r="AEA20" s="37"/>
      <c r="AEB20" s="37"/>
      <c r="AEC20" s="37"/>
      <c r="AED20" s="37"/>
      <c r="AEE20" s="37"/>
      <c r="AEF20" s="37"/>
      <c r="AEG20" s="37"/>
      <c r="AEH20" s="37"/>
      <c r="AEI20" s="37"/>
      <c r="AEJ20" s="37"/>
      <c r="AEK20" s="37"/>
      <c r="AEL20" s="37"/>
      <c r="AEM20" s="37"/>
      <c r="AEN20" s="37"/>
      <c r="AEO20" s="37"/>
      <c r="AEP20" s="37"/>
      <c r="AEQ20" s="37"/>
      <c r="AER20" s="37"/>
      <c r="AES20" s="37"/>
      <c r="AET20" s="37"/>
      <c r="AEU20" s="37"/>
      <c r="AEV20" s="37"/>
      <c r="AEW20" s="37"/>
      <c r="AEX20" s="37"/>
      <c r="AEY20" s="37"/>
      <c r="AEZ20" s="37"/>
      <c r="AFA20" s="37"/>
      <c r="AFB20" s="37"/>
      <c r="AFC20" s="37"/>
      <c r="AFD20" s="37"/>
      <c r="AFE20" s="37"/>
      <c r="AFF20" s="37"/>
      <c r="AFG20" s="37"/>
      <c r="AFH20" s="37"/>
      <c r="AFI20" s="37"/>
      <c r="AFJ20" s="37"/>
      <c r="AFK20" s="37"/>
      <c r="AFL20" s="37"/>
      <c r="AFM20" s="37"/>
      <c r="AFN20" s="37"/>
      <c r="AFO20" s="37"/>
      <c r="AFP20" s="37"/>
      <c r="AFQ20" s="37"/>
      <c r="AFR20" s="37"/>
      <c r="AFS20" s="37"/>
      <c r="AFT20" s="37"/>
      <c r="AFU20" s="37"/>
      <c r="AFV20" s="37"/>
      <c r="AFW20" s="37"/>
      <c r="AFX20" s="37"/>
      <c r="AFY20" s="37"/>
      <c r="AFZ20" s="37"/>
      <c r="AGA20" s="37"/>
      <c r="AGB20" s="37"/>
      <c r="AGC20" s="37"/>
      <c r="AGD20" s="37"/>
      <c r="AGE20" s="37"/>
      <c r="AGF20" s="37"/>
      <c r="AGG20" s="37"/>
      <c r="AGH20" s="37"/>
      <c r="AGI20" s="37"/>
      <c r="AGJ20" s="37"/>
      <c r="AGK20" s="37"/>
      <c r="AGL20" s="37"/>
      <c r="AGM20" s="37"/>
      <c r="AGN20" s="37"/>
      <c r="AGO20" s="37"/>
      <c r="AGP20" s="37"/>
      <c r="AGQ20" s="37"/>
      <c r="AGR20" s="37"/>
      <c r="AGS20" s="37"/>
      <c r="AGT20" s="37"/>
      <c r="AGU20" s="37"/>
      <c r="AGV20" s="37"/>
      <c r="AGW20" s="37"/>
      <c r="AGX20" s="37"/>
      <c r="AGY20" s="37"/>
      <c r="AGZ20" s="37"/>
      <c r="AHA20" s="37"/>
      <c r="AHB20" s="37"/>
      <c r="AHC20" s="37"/>
      <c r="AHD20" s="37"/>
      <c r="AHE20" s="37"/>
      <c r="AHF20" s="37"/>
      <c r="AHG20" s="37"/>
      <c r="AHH20" s="37"/>
      <c r="AHI20" s="37"/>
      <c r="AHJ20" s="37"/>
      <c r="AHK20" s="37"/>
      <c r="AHL20" s="37"/>
      <c r="AHM20" s="37"/>
      <c r="AHN20" s="37"/>
      <c r="AHO20" s="37"/>
      <c r="AHP20" s="37"/>
      <c r="AHQ20" s="37"/>
      <c r="AHR20" s="37"/>
      <c r="AHS20" s="37"/>
      <c r="AHT20" s="37"/>
      <c r="AHU20" s="37"/>
      <c r="AHV20" s="37"/>
      <c r="AHW20" s="37"/>
      <c r="AHX20" s="37"/>
      <c r="AHY20" s="37"/>
      <c r="AHZ20" s="37"/>
      <c r="AIA20" s="37"/>
      <c r="AIB20" s="37"/>
      <c r="AIC20" s="37"/>
      <c r="AID20" s="37"/>
      <c r="AIE20" s="37"/>
      <c r="AIF20" s="37"/>
      <c r="AIG20" s="37"/>
      <c r="AIH20" s="37"/>
      <c r="AII20" s="37"/>
      <c r="AIJ20" s="37"/>
      <c r="AIK20" s="37"/>
      <c r="AIL20" s="37"/>
      <c r="AIM20" s="37"/>
      <c r="AIN20" s="37"/>
      <c r="AIO20" s="37"/>
      <c r="AIP20" s="37"/>
      <c r="AIQ20" s="37"/>
      <c r="AIR20" s="37"/>
      <c r="AIS20" s="37"/>
      <c r="AIT20" s="37"/>
      <c r="AIU20" s="37"/>
      <c r="AIV20" s="37"/>
      <c r="AIW20" s="37"/>
      <c r="AIX20" s="37"/>
      <c r="AIY20" s="37"/>
      <c r="AIZ20" s="37"/>
      <c r="AJA20" s="37"/>
      <c r="AJB20" s="37"/>
      <c r="AJC20" s="37"/>
      <c r="AJD20" s="37"/>
      <c r="AJE20" s="37"/>
      <c r="AJF20" s="37"/>
    </row>
    <row r="21" spans="2:942" s="3" customFormat="1" ht="19.5" customHeight="1">
      <c r="B21" s="220">
        <v>5</v>
      </c>
      <c r="C21" s="222">
        <v>0.61805555555555602</v>
      </c>
      <c r="D21" s="222"/>
      <c r="E21" s="234" t="s">
        <v>12</v>
      </c>
      <c r="F21" s="234"/>
      <c r="G21" s="234"/>
      <c r="H21" s="39">
        <v>104</v>
      </c>
      <c r="I21" s="235" t="s">
        <v>41</v>
      </c>
      <c r="J21" s="235"/>
      <c r="K21" s="235"/>
      <c r="L21" s="234" t="s">
        <v>64</v>
      </c>
      <c r="M21" s="234"/>
      <c r="N21" s="234"/>
      <c r="O21" s="39">
        <v>105</v>
      </c>
      <c r="P21" s="235" t="s">
        <v>25</v>
      </c>
      <c r="Q21" s="235"/>
      <c r="R21" s="235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7"/>
      <c r="KK21" s="37"/>
      <c r="KL21" s="37"/>
      <c r="KM21" s="37"/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/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/>
      <c r="LP21" s="37"/>
      <c r="LQ21" s="37"/>
      <c r="LR21" s="37"/>
      <c r="LS21" s="37"/>
      <c r="LT21" s="37"/>
      <c r="LU21" s="37"/>
      <c r="LV21" s="37"/>
      <c r="LW21" s="3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7"/>
      <c r="MM21" s="37"/>
      <c r="MN21" s="37"/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37"/>
      <c r="NJ21" s="37"/>
      <c r="NK21" s="37"/>
      <c r="NL21" s="37"/>
      <c r="NM21" s="37"/>
      <c r="NN21" s="37"/>
      <c r="NO21" s="37"/>
      <c r="NP21" s="37"/>
      <c r="NQ21" s="37"/>
      <c r="NR21" s="37"/>
      <c r="NS21" s="37"/>
      <c r="NT21" s="37"/>
      <c r="NU21" s="37"/>
      <c r="NV21" s="37"/>
      <c r="NW21" s="37"/>
      <c r="NX21" s="37"/>
      <c r="NY21" s="37"/>
      <c r="NZ21" s="37"/>
      <c r="OA21" s="37"/>
      <c r="OB21" s="37"/>
      <c r="OC21" s="37"/>
      <c r="OD21" s="37"/>
      <c r="OE21" s="37"/>
      <c r="OF21" s="37"/>
      <c r="OG21" s="37"/>
      <c r="OH21" s="37"/>
      <c r="OI21" s="37"/>
      <c r="OJ21" s="37"/>
      <c r="OK21" s="37"/>
      <c r="OL21" s="37"/>
      <c r="OM21" s="37"/>
      <c r="ON21" s="37"/>
      <c r="OO21" s="37"/>
      <c r="OP21" s="37"/>
      <c r="OQ21" s="37"/>
      <c r="OR21" s="37"/>
      <c r="OS21" s="37"/>
      <c r="OT21" s="37"/>
      <c r="OU21" s="37"/>
      <c r="OV21" s="37"/>
      <c r="OW21" s="37"/>
      <c r="OX21" s="37"/>
      <c r="OY21" s="37"/>
      <c r="OZ21" s="37"/>
      <c r="PA21" s="37"/>
      <c r="PB21" s="37"/>
      <c r="PC21" s="37"/>
      <c r="PD21" s="37"/>
      <c r="PE21" s="37"/>
      <c r="PF21" s="37"/>
      <c r="PG21" s="37"/>
      <c r="PH21" s="37"/>
      <c r="PI21" s="37"/>
      <c r="PJ21" s="37"/>
      <c r="PK21" s="37"/>
      <c r="PL21" s="37"/>
      <c r="PM21" s="37"/>
      <c r="PN21" s="37"/>
      <c r="PO21" s="37"/>
      <c r="PP21" s="37"/>
      <c r="PQ21" s="37"/>
      <c r="PR21" s="37"/>
      <c r="PS21" s="37"/>
      <c r="PT21" s="37"/>
      <c r="PU21" s="37"/>
      <c r="PV21" s="37"/>
      <c r="PW21" s="37"/>
      <c r="PX21" s="37"/>
      <c r="PY21" s="37"/>
      <c r="PZ21" s="37"/>
      <c r="QA21" s="37"/>
      <c r="QB21" s="37"/>
      <c r="QC21" s="37"/>
      <c r="QD21" s="37"/>
      <c r="QE21" s="37"/>
      <c r="QF21" s="37"/>
      <c r="QG21" s="37"/>
      <c r="QH21" s="37"/>
      <c r="QI21" s="37"/>
      <c r="QJ21" s="37"/>
      <c r="QK21" s="37"/>
      <c r="QL21" s="37"/>
      <c r="QM21" s="37"/>
      <c r="QN21" s="37"/>
      <c r="QO21" s="37"/>
      <c r="QP21" s="37"/>
      <c r="QQ21" s="37"/>
      <c r="QR21" s="37"/>
      <c r="QS21" s="37"/>
      <c r="QT21" s="37"/>
      <c r="QU21" s="37"/>
      <c r="QV21" s="37"/>
      <c r="QW21" s="37"/>
      <c r="QX21" s="37"/>
      <c r="QY21" s="37"/>
      <c r="QZ21" s="37"/>
      <c r="RA21" s="37"/>
      <c r="RB21" s="37"/>
      <c r="RC21" s="37"/>
      <c r="RD21" s="37"/>
      <c r="RE21" s="37"/>
      <c r="RF21" s="37"/>
      <c r="RG21" s="37"/>
      <c r="RH21" s="37"/>
      <c r="RI21" s="37"/>
      <c r="RJ21" s="37"/>
      <c r="RK21" s="37"/>
      <c r="RL21" s="37"/>
      <c r="RM21" s="37"/>
      <c r="RN21" s="37"/>
      <c r="RO21" s="37"/>
      <c r="RP21" s="37"/>
      <c r="RQ21" s="37"/>
      <c r="RR21" s="37"/>
      <c r="RS21" s="37"/>
      <c r="RT21" s="37"/>
      <c r="RU21" s="37"/>
      <c r="RV21" s="37"/>
      <c r="RW21" s="37"/>
      <c r="RX21" s="37"/>
      <c r="RY21" s="37"/>
      <c r="RZ21" s="37"/>
      <c r="SA21" s="37"/>
      <c r="SB21" s="37"/>
      <c r="SC21" s="37"/>
      <c r="SD21" s="37"/>
      <c r="SE21" s="37"/>
      <c r="SF21" s="37"/>
      <c r="SG21" s="37"/>
      <c r="SH21" s="37"/>
      <c r="SI21" s="37"/>
      <c r="SJ21" s="37"/>
      <c r="SK21" s="37"/>
      <c r="SL21" s="37"/>
      <c r="SM21" s="37"/>
      <c r="SN21" s="37"/>
      <c r="SO21" s="37"/>
      <c r="SP21" s="37"/>
      <c r="SQ21" s="37"/>
      <c r="SR21" s="37"/>
      <c r="SS21" s="37"/>
      <c r="ST21" s="37"/>
      <c r="SU21" s="37"/>
      <c r="SV21" s="37"/>
      <c r="SW21" s="37"/>
      <c r="SX21" s="37"/>
      <c r="SY21" s="37"/>
      <c r="SZ21" s="37"/>
      <c r="TA21" s="37"/>
      <c r="TB21" s="37"/>
      <c r="TC21" s="37"/>
      <c r="TD21" s="37"/>
      <c r="TE21" s="37"/>
      <c r="TF21" s="37"/>
      <c r="TG21" s="37"/>
      <c r="TH21" s="37"/>
      <c r="TI21" s="37"/>
      <c r="TJ21" s="37"/>
      <c r="TK21" s="37"/>
      <c r="TL21" s="37"/>
      <c r="TM21" s="37"/>
      <c r="TN21" s="37"/>
      <c r="TO21" s="37"/>
      <c r="TP21" s="37"/>
      <c r="TQ21" s="37"/>
      <c r="TR21" s="37"/>
      <c r="TS21" s="37"/>
      <c r="TT21" s="37"/>
      <c r="TU21" s="37"/>
      <c r="TV21" s="37"/>
      <c r="TW21" s="37"/>
      <c r="TX21" s="37"/>
      <c r="TY21" s="37"/>
      <c r="TZ21" s="37"/>
      <c r="UA21" s="37"/>
      <c r="UB21" s="37"/>
      <c r="UC21" s="37"/>
      <c r="UD21" s="37"/>
      <c r="UE21" s="37"/>
      <c r="UF21" s="37"/>
      <c r="UG21" s="37"/>
      <c r="UH21" s="37"/>
      <c r="UI21" s="37"/>
      <c r="UJ21" s="37"/>
      <c r="UK21" s="37"/>
      <c r="UL21" s="37"/>
      <c r="UM21" s="37"/>
      <c r="UN21" s="37"/>
      <c r="UO21" s="37"/>
      <c r="UP21" s="37"/>
      <c r="UQ21" s="37"/>
      <c r="UR21" s="37"/>
      <c r="US21" s="37"/>
      <c r="UT21" s="37"/>
      <c r="UU21" s="37"/>
      <c r="UV21" s="37"/>
      <c r="UW21" s="37"/>
      <c r="UX21" s="37"/>
      <c r="UY21" s="37"/>
      <c r="UZ21" s="37"/>
      <c r="VA21" s="37"/>
      <c r="VB21" s="37"/>
      <c r="VC21" s="37"/>
      <c r="VD21" s="37"/>
      <c r="VE21" s="37"/>
      <c r="VF21" s="37"/>
      <c r="VG21" s="37"/>
      <c r="VH21" s="37"/>
      <c r="VI21" s="37"/>
      <c r="VJ21" s="37"/>
      <c r="VK21" s="37"/>
      <c r="VL21" s="37"/>
      <c r="VM21" s="37"/>
      <c r="VN21" s="37"/>
      <c r="VO21" s="37"/>
      <c r="VP21" s="37"/>
      <c r="VQ21" s="37"/>
      <c r="VR21" s="37"/>
      <c r="VS21" s="37"/>
      <c r="VT21" s="37"/>
      <c r="VU21" s="37"/>
      <c r="VV21" s="37"/>
      <c r="VW21" s="37"/>
      <c r="VX21" s="37"/>
      <c r="VY21" s="37"/>
      <c r="VZ21" s="37"/>
      <c r="WA21" s="37"/>
      <c r="WB21" s="37"/>
      <c r="WC21" s="37"/>
      <c r="WD21" s="37"/>
      <c r="WE21" s="37"/>
      <c r="WF21" s="37"/>
      <c r="WG21" s="37"/>
      <c r="WH21" s="37"/>
      <c r="WI21" s="37"/>
      <c r="WJ21" s="37"/>
      <c r="WK21" s="37"/>
      <c r="WL21" s="37"/>
      <c r="WM21" s="37"/>
      <c r="WN21" s="37"/>
      <c r="WO21" s="37"/>
      <c r="WP21" s="37"/>
      <c r="WQ21" s="37"/>
      <c r="WR21" s="37"/>
      <c r="WS21" s="37"/>
      <c r="WT21" s="37"/>
      <c r="WU21" s="37"/>
      <c r="WV21" s="37"/>
      <c r="WW21" s="37"/>
      <c r="WX21" s="37"/>
      <c r="WY21" s="37"/>
      <c r="WZ21" s="37"/>
      <c r="XA21" s="37"/>
      <c r="XB21" s="37"/>
      <c r="XC21" s="37"/>
      <c r="XD21" s="37"/>
      <c r="XE21" s="37"/>
      <c r="XF21" s="37"/>
      <c r="XG21" s="37"/>
      <c r="XH21" s="37"/>
      <c r="XI21" s="37"/>
      <c r="XJ21" s="37"/>
      <c r="XK21" s="37"/>
      <c r="XL21" s="37"/>
      <c r="XM21" s="37"/>
      <c r="XN21" s="37"/>
      <c r="XO21" s="37"/>
      <c r="XP21" s="37"/>
      <c r="XQ21" s="37"/>
      <c r="XR21" s="37"/>
      <c r="XS21" s="37"/>
      <c r="XT21" s="37"/>
      <c r="XU21" s="37"/>
      <c r="XV21" s="37"/>
      <c r="XW21" s="37"/>
      <c r="XX21" s="37"/>
      <c r="XY21" s="37"/>
      <c r="XZ21" s="37"/>
      <c r="YA21" s="37"/>
      <c r="YB21" s="37"/>
      <c r="YC21" s="37"/>
      <c r="YD21" s="37"/>
      <c r="YE21" s="37"/>
      <c r="YF21" s="37"/>
      <c r="YG21" s="37"/>
      <c r="YH21" s="37"/>
      <c r="YI21" s="37"/>
      <c r="YJ21" s="37"/>
      <c r="YK21" s="37"/>
      <c r="YL21" s="37"/>
      <c r="YM21" s="37"/>
      <c r="YN21" s="37"/>
      <c r="YO21" s="37"/>
      <c r="YP21" s="37"/>
      <c r="YQ21" s="37"/>
      <c r="YR21" s="37"/>
      <c r="YS21" s="37"/>
      <c r="YT21" s="37"/>
      <c r="YU21" s="37"/>
      <c r="YV21" s="37"/>
      <c r="YW21" s="37"/>
      <c r="YX21" s="37"/>
      <c r="YY21" s="37"/>
      <c r="YZ21" s="37"/>
      <c r="ZA21" s="37"/>
      <c r="ZB21" s="37"/>
      <c r="ZC21" s="37"/>
      <c r="ZD21" s="37"/>
      <c r="ZE21" s="37"/>
      <c r="ZF21" s="37"/>
      <c r="ZG21" s="37"/>
      <c r="ZH21" s="37"/>
      <c r="ZI21" s="37"/>
      <c r="ZJ21" s="37"/>
      <c r="ZK21" s="37"/>
      <c r="ZL21" s="37"/>
      <c r="ZM21" s="37"/>
      <c r="ZN21" s="37"/>
      <c r="ZO21" s="37"/>
      <c r="ZP21" s="37"/>
      <c r="ZQ21" s="37"/>
      <c r="ZR21" s="37"/>
      <c r="ZS21" s="37"/>
      <c r="ZT21" s="37"/>
      <c r="ZU21" s="37"/>
      <c r="ZV21" s="37"/>
      <c r="ZW21" s="37"/>
      <c r="ZX21" s="37"/>
      <c r="ZY21" s="37"/>
      <c r="ZZ21" s="37"/>
      <c r="AAA21" s="37"/>
      <c r="AAB21" s="37"/>
      <c r="AAC21" s="37"/>
      <c r="AAD21" s="37"/>
      <c r="AAE21" s="37"/>
      <c r="AAF21" s="37"/>
      <c r="AAG21" s="37"/>
      <c r="AAH21" s="37"/>
      <c r="AAI21" s="37"/>
      <c r="AAJ21" s="37"/>
      <c r="AAK21" s="37"/>
      <c r="AAL21" s="37"/>
      <c r="AAM21" s="37"/>
      <c r="AAN21" s="37"/>
      <c r="AAO21" s="37"/>
      <c r="AAP21" s="37"/>
      <c r="AAQ21" s="37"/>
      <c r="AAR21" s="37"/>
      <c r="AAS21" s="37"/>
      <c r="AAT21" s="37"/>
      <c r="AAU21" s="37"/>
      <c r="AAV21" s="37"/>
      <c r="AAW21" s="37"/>
      <c r="AAX21" s="37"/>
      <c r="AAY21" s="37"/>
      <c r="AAZ21" s="37"/>
      <c r="ABA21" s="37"/>
      <c r="ABB21" s="37"/>
      <c r="ABC21" s="37"/>
      <c r="ABD21" s="37"/>
      <c r="ABE21" s="37"/>
      <c r="ABF21" s="37"/>
      <c r="ABG21" s="37"/>
      <c r="ABH21" s="37"/>
      <c r="ABI21" s="37"/>
      <c r="ABJ21" s="37"/>
      <c r="ABK21" s="37"/>
      <c r="ABL21" s="37"/>
      <c r="ABM21" s="37"/>
      <c r="ABN21" s="37"/>
      <c r="ABO21" s="37"/>
      <c r="ABP21" s="37"/>
      <c r="ABQ21" s="37"/>
      <c r="ABR21" s="37"/>
      <c r="ABS21" s="37"/>
      <c r="ABT21" s="37"/>
      <c r="ABU21" s="37"/>
      <c r="ABV21" s="37"/>
      <c r="ABW21" s="37"/>
      <c r="ABX21" s="37"/>
      <c r="ABY21" s="37"/>
      <c r="ABZ21" s="37"/>
      <c r="ACA21" s="37"/>
      <c r="ACB21" s="37"/>
      <c r="ACC21" s="37"/>
      <c r="ACD21" s="37"/>
      <c r="ACE21" s="37"/>
      <c r="ACF21" s="37"/>
      <c r="ACG21" s="37"/>
      <c r="ACH21" s="37"/>
      <c r="ACI21" s="37"/>
      <c r="ACJ21" s="37"/>
      <c r="ACK21" s="37"/>
      <c r="ACL21" s="37"/>
      <c r="ACM21" s="37"/>
      <c r="ACN21" s="37"/>
      <c r="ACO21" s="37"/>
      <c r="ACP21" s="37"/>
      <c r="ACQ21" s="37"/>
      <c r="ACR21" s="37"/>
      <c r="ACS21" s="37"/>
      <c r="ACT21" s="37"/>
      <c r="ACU21" s="37"/>
      <c r="ACV21" s="37"/>
      <c r="ACW21" s="37"/>
      <c r="ACX21" s="37"/>
      <c r="ACY21" s="37"/>
      <c r="ACZ21" s="37"/>
      <c r="ADA21" s="37"/>
      <c r="ADB21" s="37"/>
      <c r="ADC21" s="37"/>
      <c r="ADD21" s="37"/>
      <c r="ADE21" s="37"/>
      <c r="ADF21" s="37"/>
      <c r="ADG21" s="37"/>
      <c r="ADH21" s="37"/>
      <c r="ADI21" s="37"/>
      <c r="ADJ21" s="37"/>
      <c r="ADK21" s="37"/>
      <c r="ADL21" s="37"/>
      <c r="ADM21" s="37"/>
      <c r="ADN21" s="37"/>
      <c r="ADO21" s="37"/>
      <c r="ADP21" s="37"/>
      <c r="ADQ21" s="37"/>
      <c r="ADR21" s="37"/>
      <c r="ADS21" s="37"/>
      <c r="ADT21" s="37"/>
      <c r="ADU21" s="37"/>
      <c r="ADV21" s="37"/>
      <c r="ADW21" s="37"/>
      <c r="ADX21" s="37"/>
      <c r="ADY21" s="37"/>
      <c r="ADZ21" s="37"/>
      <c r="AEA21" s="37"/>
      <c r="AEB21" s="37"/>
      <c r="AEC21" s="37"/>
      <c r="AED21" s="37"/>
      <c r="AEE21" s="37"/>
      <c r="AEF21" s="37"/>
      <c r="AEG21" s="37"/>
      <c r="AEH21" s="37"/>
      <c r="AEI21" s="37"/>
      <c r="AEJ21" s="37"/>
      <c r="AEK21" s="37"/>
      <c r="AEL21" s="37"/>
      <c r="AEM21" s="37"/>
      <c r="AEN21" s="37"/>
      <c r="AEO21" s="37"/>
      <c r="AEP21" s="37"/>
      <c r="AEQ21" s="37"/>
      <c r="AER21" s="37"/>
      <c r="AES21" s="37"/>
      <c r="AET21" s="37"/>
      <c r="AEU21" s="37"/>
      <c r="AEV21" s="37"/>
      <c r="AEW21" s="37"/>
      <c r="AEX21" s="37"/>
      <c r="AEY21" s="37"/>
      <c r="AEZ21" s="37"/>
      <c r="AFA21" s="37"/>
      <c r="AFB21" s="37"/>
      <c r="AFC21" s="37"/>
      <c r="AFD21" s="37"/>
      <c r="AFE21" s="37"/>
      <c r="AFF21" s="37"/>
      <c r="AFG21" s="37"/>
      <c r="AFH21" s="37"/>
      <c r="AFI21" s="37"/>
      <c r="AFJ21" s="37"/>
      <c r="AFK21" s="37"/>
      <c r="AFL21" s="37"/>
      <c r="AFM21" s="37"/>
      <c r="AFN21" s="37"/>
      <c r="AFO21" s="37"/>
      <c r="AFP21" s="37"/>
      <c r="AFQ21" s="37"/>
      <c r="AFR21" s="37"/>
      <c r="AFS21" s="37"/>
      <c r="AFT21" s="37"/>
      <c r="AFU21" s="37"/>
      <c r="AFV21" s="37"/>
      <c r="AFW21" s="37"/>
      <c r="AFX21" s="37"/>
      <c r="AFY21" s="37"/>
      <c r="AFZ21" s="37"/>
      <c r="AGA21" s="37"/>
      <c r="AGB21" s="37"/>
      <c r="AGC21" s="37"/>
      <c r="AGD21" s="37"/>
      <c r="AGE21" s="37"/>
      <c r="AGF21" s="37"/>
      <c r="AGG21" s="37"/>
      <c r="AGH21" s="37"/>
      <c r="AGI21" s="37"/>
      <c r="AGJ21" s="37"/>
      <c r="AGK21" s="37"/>
      <c r="AGL21" s="37"/>
      <c r="AGM21" s="37"/>
      <c r="AGN21" s="37"/>
      <c r="AGO21" s="37"/>
      <c r="AGP21" s="37"/>
      <c r="AGQ21" s="37"/>
      <c r="AGR21" s="37"/>
      <c r="AGS21" s="37"/>
      <c r="AGT21" s="37"/>
      <c r="AGU21" s="37"/>
      <c r="AGV21" s="37"/>
      <c r="AGW21" s="37"/>
      <c r="AGX21" s="37"/>
      <c r="AGY21" s="37"/>
      <c r="AGZ21" s="37"/>
      <c r="AHA21" s="37"/>
      <c r="AHB21" s="37"/>
      <c r="AHC21" s="37"/>
      <c r="AHD21" s="37"/>
      <c r="AHE21" s="37"/>
      <c r="AHF21" s="37"/>
      <c r="AHG21" s="37"/>
      <c r="AHH21" s="37"/>
      <c r="AHI21" s="37"/>
      <c r="AHJ21" s="37"/>
      <c r="AHK21" s="37"/>
      <c r="AHL21" s="37"/>
      <c r="AHM21" s="37"/>
      <c r="AHN21" s="37"/>
      <c r="AHO21" s="37"/>
      <c r="AHP21" s="37"/>
      <c r="AHQ21" s="37"/>
      <c r="AHR21" s="37"/>
      <c r="AHS21" s="37"/>
      <c r="AHT21" s="37"/>
      <c r="AHU21" s="37"/>
      <c r="AHV21" s="37"/>
      <c r="AHW21" s="37"/>
      <c r="AHX21" s="37"/>
      <c r="AHY21" s="37"/>
      <c r="AHZ21" s="37"/>
      <c r="AIA21" s="37"/>
      <c r="AIB21" s="37"/>
      <c r="AIC21" s="37"/>
      <c r="AID21" s="37"/>
      <c r="AIE21" s="37"/>
      <c r="AIF21" s="37"/>
      <c r="AIG21" s="37"/>
      <c r="AIH21" s="37"/>
      <c r="AII21" s="37"/>
      <c r="AIJ21" s="37"/>
      <c r="AIK21" s="37"/>
      <c r="AIL21" s="37"/>
      <c r="AIM21" s="37"/>
      <c r="AIN21" s="37"/>
      <c r="AIO21" s="37"/>
      <c r="AIP21" s="37"/>
      <c r="AIQ21" s="37"/>
      <c r="AIR21" s="37"/>
      <c r="AIS21" s="37"/>
      <c r="AIT21" s="37"/>
      <c r="AIU21" s="37"/>
      <c r="AIV21" s="37"/>
      <c r="AIW21" s="37"/>
      <c r="AIX21" s="37"/>
      <c r="AIY21" s="37"/>
      <c r="AIZ21" s="37"/>
      <c r="AJA21" s="37"/>
      <c r="AJB21" s="37"/>
      <c r="AJC21" s="37"/>
      <c r="AJD21" s="37"/>
      <c r="AJE21" s="37"/>
      <c r="AJF21" s="37"/>
    </row>
    <row r="22" spans="2:942" s="3" customFormat="1" ht="19.5" customHeight="1">
      <c r="B22" s="220"/>
      <c r="C22" s="225" t="s">
        <v>61</v>
      </c>
      <c r="D22" s="225"/>
      <c r="E22" s="226">
        <v>92</v>
      </c>
      <c r="F22" s="226"/>
      <c r="G22" s="226"/>
      <c r="H22" s="40"/>
      <c r="I22" s="227">
        <v>7</v>
      </c>
      <c r="J22" s="227"/>
      <c r="K22" s="227"/>
      <c r="L22" s="226">
        <v>0</v>
      </c>
      <c r="M22" s="226"/>
      <c r="N22" s="226"/>
      <c r="O22" s="40"/>
      <c r="P22" s="227">
        <v>20</v>
      </c>
      <c r="Q22" s="227"/>
      <c r="R22" s="22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7"/>
      <c r="JB22" s="37"/>
      <c r="JC22" s="37"/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7"/>
      <c r="KK22" s="37"/>
      <c r="KL22" s="37"/>
      <c r="KM22" s="37"/>
      <c r="KN22" s="37"/>
      <c r="KO22" s="37"/>
      <c r="KP22" s="37"/>
      <c r="KQ22" s="37"/>
      <c r="KR22" s="37"/>
      <c r="KS22" s="37"/>
      <c r="KT22" s="37"/>
      <c r="KU22" s="37"/>
      <c r="KV22" s="37"/>
      <c r="KW22" s="37"/>
      <c r="KX22" s="37"/>
      <c r="KY22" s="37"/>
      <c r="KZ22" s="37"/>
      <c r="LA22" s="37"/>
      <c r="LB22" s="37"/>
      <c r="LC22" s="37"/>
      <c r="LD22" s="37"/>
      <c r="LE22" s="37"/>
      <c r="LF22" s="37"/>
      <c r="LG22" s="37"/>
      <c r="LH22" s="37"/>
      <c r="LI22" s="37"/>
      <c r="LJ22" s="37"/>
      <c r="LK22" s="37"/>
      <c r="LL22" s="37"/>
      <c r="LM22" s="37"/>
      <c r="LN22" s="37"/>
      <c r="LO22" s="37"/>
      <c r="LP22" s="37"/>
      <c r="LQ22" s="37"/>
      <c r="LR22" s="37"/>
      <c r="LS22" s="37"/>
      <c r="LT22" s="37"/>
      <c r="LU22" s="37"/>
      <c r="LV22" s="37"/>
      <c r="LW22" s="37"/>
      <c r="LX22" s="37"/>
      <c r="LY22" s="37"/>
      <c r="LZ22" s="37"/>
      <c r="MA22" s="37"/>
      <c r="MB22" s="37"/>
      <c r="MC22" s="37"/>
      <c r="MD22" s="37"/>
      <c r="ME22" s="37"/>
      <c r="MF22" s="37"/>
      <c r="MG22" s="37"/>
      <c r="MH22" s="37"/>
      <c r="MI22" s="37"/>
      <c r="MJ22" s="37"/>
      <c r="MK22" s="37"/>
      <c r="ML22" s="37"/>
      <c r="MM22" s="37"/>
      <c r="MN22" s="37"/>
      <c r="MO22" s="37"/>
      <c r="MP22" s="37"/>
      <c r="MQ22" s="37"/>
      <c r="MR22" s="37"/>
      <c r="MS22" s="37"/>
      <c r="MT22" s="37"/>
      <c r="MU22" s="37"/>
      <c r="MV22" s="37"/>
      <c r="MW22" s="37"/>
      <c r="MX22" s="37"/>
      <c r="MY22" s="37"/>
      <c r="MZ22" s="37"/>
      <c r="NA22" s="37"/>
      <c r="NB22" s="37"/>
      <c r="NC22" s="37"/>
      <c r="ND22" s="37"/>
      <c r="NE22" s="37"/>
      <c r="NF22" s="37"/>
      <c r="NG22" s="37"/>
      <c r="NH22" s="37"/>
      <c r="NI22" s="37"/>
      <c r="NJ22" s="37"/>
      <c r="NK22" s="37"/>
      <c r="NL22" s="37"/>
      <c r="NM22" s="37"/>
      <c r="NN22" s="37"/>
      <c r="NO22" s="37"/>
      <c r="NP22" s="37"/>
      <c r="NQ22" s="37"/>
      <c r="NR22" s="37"/>
      <c r="NS22" s="37"/>
      <c r="NT22" s="37"/>
      <c r="NU22" s="37"/>
      <c r="NV22" s="37"/>
      <c r="NW22" s="37"/>
      <c r="NX22" s="37"/>
      <c r="NY22" s="37"/>
      <c r="NZ22" s="37"/>
      <c r="OA22" s="37"/>
      <c r="OB22" s="37"/>
      <c r="OC22" s="37"/>
      <c r="OD22" s="37"/>
      <c r="OE22" s="37"/>
      <c r="OF22" s="37"/>
      <c r="OG22" s="37"/>
      <c r="OH22" s="37"/>
      <c r="OI22" s="37"/>
      <c r="OJ22" s="37"/>
      <c r="OK22" s="37"/>
      <c r="OL22" s="37"/>
      <c r="OM22" s="37"/>
      <c r="ON22" s="37"/>
      <c r="OO22" s="37"/>
      <c r="OP22" s="37"/>
      <c r="OQ22" s="37"/>
      <c r="OR22" s="37"/>
      <c r="OS22" s="37"/>
      <c r="OT22" s="37"/>
      <c r="OU22" s="37"/>
      <c r="OV22" s="37"/>
      <c r="OW22" s="37"/>
      <c r="OX22" s="37"/>
      <c r="OY22" s="37"/>
      <c r="OZ22" s="37"/>
      <c r="PA22" s="37"/>
      <c r="PB22" s="37"/>
      <c r="PC22" s="37"/>
      <c r="PD22" s="37"/>
      <c r="PE22" s="37"/>
      <c r="PF22" s="37"/>
      <c r="PG22" s="37"/>
      <c r="PH22" s="37"/>
      <c r="PI22" s="37"/>
      <c r="PJ22" s="37"/>
      <c r="PK22" s="37"/>
      <c r="PL22" s="37"/>
      <c r="PM22" s="37"/>
      <c r="PN22" s="37"/>
      <c r="PO22" s="37"/>
      <c r="PP22" s="37"/>
      <c r="PQ22" s="37"/>
      <c r="PR22" s="37"/>
      <c r="PS22" s="37"/>
      <c r="PT22" s="37"/>
      <c r="PU22" s="37"/>
      <c r="PV22" s="37"/>
      <c r="PW22" s="37"/>
      <c r="PX22" s="37"/>
      <c r="PY22" s="37"/>
      <c r="PZ22" s="37"/>
      <c r="QA22" s="37"/>
      <c r="QB22" s="37"/>
      <c r="QC22" s="37"/>
      <c r="QD22" s="37"/>
      <c r="QE22" s="37"/>
      <c r="QF22" s="37"/>
      <c r="QG22" s="37"/>
      <c r="QH22" s="37"/>
      <c r="QI22" s="37"/>
      <c r="QJ22" s="37"/>
      <c r="QK22" s="37"/>
      <c r="QL22" s="37"/>
      <c r="QM22" s="37"/>
      <c r="QN22" s="37"/>
      <c r="QO22" s="37"/>
      <c r="QP22" s="37"/>
      <c r="QQ22" s="37"/>
      <c r="QR22" s="37"/>
      <c r="QS22" s="37"/>
      <c r="QT22" s="37"/>
      <c r="QU22" s="37"/>
      <c r="QV22" s="37"/>
      <c r="QW22" s="37"/>
      <c r="QX22" s="37"/>
      <c r="QY22" s="37"/>
      <c r="QZ22" s="37"/>
      <c r="RA22" s="37"/>
      <c r="RB22" s="37"/>
      <c r="RC22" s="37"/>
      <c r="RD22" s="37"/>
      <c r="RE22" s="37"/>
      <c r="RF22" s="37"/>
      <c r="RG22" s="37"/>
      <c r="RH22" s="37"/>
      <c r="RI22" s="37"/>
      <c r="RJ22" s="37"/>
      <c r="RK22" s="37"/>
      <c r="RL22" s="37"/>
      <c r="RM22" s="37"/>
      <c r="RN22" s="37"/>
      <c r="RO22" s="37"/>
      <c r="RP22" s="37"/>
      <c r="RQ22" s="37"/>
      <c r="RR22" s="37"/>
      <c r="RS22" s="37"/>
      <c r="RT22" s="37"/>
      <c r="RU22" s="37"/>
      <c r="RV22" s="37"/>
      <c r="RW22" s="37"/>
      <c r="RX22" s="37"/>
      <c r="RY22" s="37"/>
      <c r="RZ22" s="37"/>
      <c r="SA22" s="37"/>
      <c r="SB22" s="37"/>
      <c r="SC22" s="37"/>
      <c r="SD22" s="37"/>
      <c r="SE22" s="37"/>
      <c r="SF22" s="37"/>
      <c r="SG22" s="37"/>
      <c r="SH22" s="37"/>
      <c r="SI22" s="37"/>
      <c r="SJ22" s="37"/>
      <c r="SK22" s="37"/>
      <c r="SL22" s="37"/>
      <c r="SM22" s="37"/>
      <c r="SN22" s="37"/>
      <c r="SO22" s="37"/>
      <c r="SP22" s="37"/>
      <c r="SQ22" s="37"/>
      <c r="SR22" s="37"/>
      <c r="SS22" s="37"/>
      <c r="ST22" s="37"/>
      <c r="SU22" s="37"/>
      <c r="SV22" s="37"/>
      <c r="SW22" s="37"/>
      <c r="SX22" s="37"/>
      <c r="SY22" s="37"/>
      <c r="SZ22" s="37"/>
      <c r="TA22" s="37"/>
      <c r="TB22" s="37"/>
      <c r="TC22" s="37"/>
      <c r="TD22" s="37"/>
      <c r="TE22" s="37"/>
      <c r="TF22" s="37"/>
      <c r="TG22" s="37"/>
      <c r="TH22" s="37"/>
      <c r="TI22" s="37"/>
      <c r="TJ22" s="37"/>
      <c r="TK22" s="37"/>
      <c r="TL22" s="37"/>
      <c r="TM22" s="37"/>
      <c r="TN22" s="37"/>
      <c r="TO22" s="37"/>
      <c r="TP22" s="37"/>
      <c r="TQ22" s="37"/>
      <c r="TR22" s="37"/>
      <c r="TS22" s="37"/>
      <c r="TT22" s="37"/>
      <c r="TU22" s="37"/>
      <c r="TV22" s="37"/>
      <c r="TW22" s="37"/>
      <c r="TX22" s="37"/>
      <c r="TY22" s="37"/>
      <c r="TZ22" s="37"/>
      <c r="UA22" s="37"/>
      <c r="UB22" s="37"/>
      <c r="UC22" s="37"/>
      <c r="UD22" s="37"/>
      <c r="UE22" s="37"/>
      <c r="UF22" s="37"/>
      <c r="UG22" s="37"/>
      <c r="UH22" s="37"/>
      <c r="UI22" s="37"/>
      <c r="UJ22" s="37"/>
      <c r="UK22" s="37"/>
      <c r="UL22" s="37"/>
      <c r="UM22" s="37"/>
      <c r="UN22" s="37"/>
      <c r="UO22" s="37"/>
      <c r="UP22" s="37"/>
      <c r="UQ22" s="37"/>
      <c r="UR22" s="37"/>
      <c r="US22" s="37"/>
      <c r="UT22" s="37"/>
      <c r="UU22" s="37"/>
      <c r="UV22" s="37"/>
      <c r="UW22" s="37"/>
      <c r="UX22" s="37"/>
      <c r="UY22" s="37"/>
      <c r="UZ22" s="37"/>
      <c r="VA22" s="37"/>
      <c r="VB22" s="37"/>
      <c r="VC22" s="37"/>
      <c r="VD22" s="37"/>
      <c r="VE22" s="37"/>
      <c r="VF22" s="37"/>
      <c r="VG22" s="37"/>
      <c r="VH22" s="37"/>
      <c r="VI22" s="37"/>
      <c r="VJ22" s="37"/>
      <c r="VK22" s="37"/>
      <c r="VL22" s="37"/>
      <c r="VM22" s="37"/>
      <c r="VN22" s="37"/>
      <c r="VO22" s="37"/>
      <c r="VP22" s="37"/>
      <c r="VQ22" s="37"/>
      <c r="VR22" s="37"/>
      <c r="VS22" s="37"/>
      <c r="VT22" s="37"/>
      <c r="VU22" s="37"/>
      <c r="VV22" s="37"/>
      <c r="VW22" s="37"/>
      <c r="VX22" s="37"/>
      <c r="VY22" s="37"/>
      <c r="VZ22" s="37"/>
      <c r="WA22" s="37"/>
      <c r="WB22" s="37"/>
      <c r="WC22" s="37"/>
      <c r="WD22" s="37"/>
      <c r="WE22" s="37"/>
      <c r="WF22" s="37"/>
      <c r="WG22" s="37"/>
      <c r="WH22" s="37"/>
      <c r="WI22" s="37"/>
      <c r="WJ22" s="37"/>
      <c r="WK22" s="37"/>
      <c r="WL22" s="37"/>
      <c r="WM22" s="37"/>
      <c r="WN22" s="37"/>
      <c r="WO22" s="37"/>
      <c r="WP22" s="37"/>
      <c r="WQ22" s="37"/>
      <c r="WR22" s="37"/>
      <c r="WS22" s="37"/>
      <c r="WT22" s="37"/>
      <c r="WU22" s="37"/>
      <c r="WV22" s="37"/>
      <c r="WW22" s="37"/>
      <c r="WX22" s="37"/>
      <c r="WY22" s="37"/>
      <c r="WZ22" s="37"/>
      <c r="XA22" s="37"/>
      <c r="XB22" s="37"/>
      <c r="XC22" s="37"/>
      <c r="XD22" s="37"/>
      <c r="XE22" s="37"/>
      <c r="XF22" s="37"/>
      <c r="XG22" s="37"/>
      <c r="XH22" s="37"/>
      <c r="XI22" s="37"/>
      <c r="XJ22" s="37"/>
      <c r="XK22" s="37"/>
      <c r="XL22" s="37"/>
      <c r="XM22" s="37"/>
      <c r="XN22" s="37"/>
      <c r="XO22" s="37"/>
      <c r="XP22" s="37"/>
      <c r="XQ22" s="37"/>
      <c r="XR22" s="37"/>
      <c r="XS22" s="37"/>
      <c r="XT22" s="37"/>
      <c r="XU22" s="37"/>
      <c r="XV22" s="37"/>
      <c r="XW22" s="37"/>
      <c r="XX22" s="37"/>
      <c r="XY22" s="37"/>
      <c r="XZ22" s="37"/>
      <c r="YA22" s="37"/>
      <c r="YB22" s="37"/>
      <c r="YC22" s="37"/>
      <c r="YD22" s="37"/>
      <c r="YE22" s="37"/>
      <c r="YF22" s="37"/>
      <c r="YG22" s="37"/>
      <c r="YH22" s="37"/>
      <c r="YI22" s="37"/>
      <c r="YJ22" s="37"/>
      <c r="YK22" s="37"/>
      <c r="YL22" s="37"/>
      <c r="YM22" s="37"/>
      <c r="YN22" s="37"/>
      <c r="YO22" s="37"/>
      <c r="YP22" s="37"/>
      <c r="YQ22" s="37"/>
      <c r="YR22" s="37"/>
      <c r="YS22" s="37"/>
      <c r="YT22" s="37"/>
      <c r="YU22" s="37"/>
      <c r="YV22" s="37"/>
      <c r="YW22" s="37"/>
      <c r="YX22" s="37"/>
      <c r="YY22" s="37"/>
      <c r="YZ22" s="37"/>
      <c r="ZA22" s="37"/>
      <c r="ZB22" s="37"/>
      <c r="ZC22" s="37"/>
      <c r="ZD22" s="37"/>
      <c r="ZE22" s="37"/>
      <c r="ZF22" s="37"/>
      <c r="ZG22" s="37"/>
      <c r="ZH22" s="37"/>
      <c r="ZI22" s="37"/>
      <c r="ZJ22" s="37"/>
      <c r="ZK22" s="37"/>
      <c r="ZL22" s="37"/>
      <c r="ZM22" s="37"/>
      <c r="ZN22" s="37"/>
      <c r="ZO22" s="37"/>
      <c r="ZP22" s="37"/>
      <c r="ZQ22" s="37"/>
      <c r="ZR22" s="37"/>
      <c r="ZS22" s="37"/>
      <c r="ZT22" s="37"/>
      <c r="ZU22" s="37"/>
      <c r="ZV22" s="37"/>
      <c r="ZW22" s="37"/>
      <c r="ZX22" s="37"/>
      <c r="ZY22" s="37"/>
      <c r="ZZ22" s="37"/>
      <c r="AAA22" s="37"/>
      <c r="AAB22" s="37"/>
      <c r="AAC22" s="37"/>
      <c r="AAD22" s="37"/>
      <c r="AAE22" s="37"/>
      <c r="AAF22" s="37"/>
      <c r="AAG22" s="37"/>
      <c r="AAH22" s="37"/>
      <c r="AAI22" s="37"/>
      <c r="AAJ22" s="37"/>
      <c r="AAK22" s="37"/>
      <c r="AAL22" s="37"/>
      <c r="AAM22" s="37"/>
      <c r="AAN22" s="37"/>
      <c r="AAO22" s="37"/>
      <c r="AAP22" s="37"/>
      <c r="AAQ22" s="37"/>
      <c r="AAR22" s="37"/>
      <c r="AAS22" s="37"/>
      <c r="AAT22" s="37"/>
      <c r="AAU22" s="37"/>
      <c r="AAV22" s="37"/>
      <c r="AAW22" s="37"/>
      <c r="AAX22" s="37"/>
      <c r="AAY22" s="37"/>
      <c r="AAZ22" s="37"/>
      <c r="ABA22" s="37"/>
      <c r="ABB22" s="37"/>
      <c r="ABC22" s="37"/>
      <c r="ABD22" s="37"/>
      <c r="ABE22" s="37"/>
      <c r="ABF22" s="37"/>
      <c r="ABG22" s="37"/>
      <c r="ABH22" s="37"/>
      <c r="ABI22" s="37"/>
      <c r="ABJ22" s="37"/>
      <c r="ABK22" s="37"/>
      <c r="ABL22" s="37"/>
      <c r="ABM22" s="37"/>
      <c r="ABN22" s="37"/>
      <c r="ABO22" s="37"/>
      <c r="ABP22" s="37"/>
      <c r="ABQ22" s="37"/>
      <c r="ABR22" s="37"/>
      <c r="ABS22" s="37"/>
      <c r="ABT22" s="37"/>
      <c r="ABU22" s="37"/>
      <c r="ABV22" s="37"/>
      <c r="ABW22" s="37"/>
      <c r="ABX22" s="37"/>
      <c r="ABY22" s="37"/>
      <c r="ABZ22" s="37"/>
      <c r="ACA22" s="37"/>
      <c r="ACB22" s="37"/>
      <c r="ACC22" s="37"/>
      <c r="ACD22" s="37"/>
      <c r="ACE22" s="37"/>
      <c r="ACF22" s="37"/>
      <c r="ACG22" s="37"/>
      <c r="ACH22" s="37"/>
      <c r="ACI22" s="37"/>
      <c r="ACJ22" s="37"/>
      <c r="ACK22" s="37"/>
      <c r="ACL22" s="37"/>
      <c r="ACM22" s="37"/>
      <c r="ACN22" s="37"/>
      <c r="ACO22" s="37"/>
      <c r="ACP22" s="37"/>
      <c r="ACQ22" s="37"/>
      <c r="ACR22" s="37"/>
      <c r="ACS22" s="37"/>
      <c r="ACT22" s="37"/>
      <c r="ACU22" s="37"/>
      <c r="ACV22" s="37"/>
      <c r="ACW22" s="37"/>
      <c r="ACX22" s="37"/>
      <c r="ACY22" s="37"/>
      <c r="ACZ22" s="37"/>
      <c r="ADA22" s="37"/>
      <c r="ADB22" s="37"/>
      <c r="ADC22" s="37"/>
      <c r="ADD22" s="37"/>
      <c r="ADE22" s="37"/>
      <c r="ADF22" s="37"/>
      <c r="ADG22" s="37"/>
      <c r="ADH22" s="37"/>
      <c r="ADI22" s="37"/>
      <c r="ADJ22" s="37"/>
      <c r="ADK22" s="37"/>
      <c r="ADL22" s="37"/>
      <c r="ADM22" s="37"/>
      <c r="ADN22" s="37"/>
      <c r="ADO22" s="37"/>
      <c r="ADP22" s="37"/>
      <c r="ADQ22" s="37"/>
      <c r="ADR22" s="37"/>
      <c r="ADS22" s="37"/>
      <c r="ADT22" s="37"/>
      <c r="ADU22" s="37"/>
      <c r="ADV22" s="37"/>
      <c r="ADW22" s="37"/>
      <c r="ADX22" s="37"/>
      <c r="ADY22" s="37"/>
      <c r="ADZ22" s="37"/>
      <c r="AEA22" s="37"/>
      <c r="AEB22" s="37"/>
      <c r="AEC22" s="37"/>
      <c r="AED22" s="37"/>
      <c r="AEE22" s="37"/>
      <c r="AEF22" s="37"/>
      <c r="AEG22" s="37"/>
      <c r="AEH22" s="37"/>
      <c r="AEI22" s="37"/>
      <c r="AEJ22" s="37"/>
      <c r="AEK22" s="37"/>
      <c r="AEL22" s="37"/>
      <c r="AEM22" s="37"/>
      <c r="AEN22" s="37"/>
      <c r="AEO22" s="37"/>
      <c r="AEP22" s="37"/>
      <c r="AEQ22" s="37"/>
      <c r="AER22" s="37"/>
      <c r="AES22" s="37"/>
      <c r="AET22" s="37"/>
      <c r="AEU22" s="37"/>
      <c r="AEV22" s="37"/>
      <c r="AEW22" s="37"/>
      <c r="AEX22" s="37"/>
      <c r="AEY22" s="37"/>
      <c r="AEZ22" s="37"/>
      <c r="AFA22" s="37"/>
      <c r="AFB22" s="37"/>
      <c r="AFC22" s="37"/>
      <c r="AFD22" s="37"/>
      <c r="AFE22" s="37"/>
      <c r="AFF22" s="37"/>
      <c r="AFG22" s="37"/>
      <c r="AFH22" s="37"/>
      <c r="AFI22" s="37"/>
      <c r="AFJ22" s="37"/>
      <c r="AFK22" s="37"/>
      <c r="AFL22" s="37"/>
      <c r="AFM22" s="37"/>
      <c r="AFN22" s="37"/>
      <c r="AFO22" s="37"/>
      <c r="AFP22" s="37"/>
      <c r="AFQ22" s="37"/>
      <c r="AFR22" s="37"/>
      <c r="AFS22" s="37"/>
      <c r="AFT22" s="37"/>
      <c r="AFU22" s="37"/>
      <c r="AFV22" s="37"/>
      <c r="AFW22" s="37"/>
      <c r="AFX22" s="37"/>
      <c r="AFY22" s="37"/>
      <c r="AFZ22" s="37"/>
      <c r="AGA22" s="37"/>
      <c r="AGB22" s="37"/>
      <c r="AGC22" s="37"/>
      <c r="AGD22" s="37"/>
      <c r="AGE22" s="37"/>
      <c r="AGF22" s="37"/>
      <c r="AGG22" s="37"/>
      <c r="AGH22" s="37"/>
      <c r="AGI22" s="37"/>
      <c r="AGJ22" s="37"/>
      <c r="AGK22" s="37"/>
      <c r="AGL22" s="37"/>
      <c r="AGM22" s="37"/>
      <c r="AGN22" s="37"/>
      <c r="AGO22" s="37"/>
      <c r="AGP22" s="37"/>
      <c r="AGQ22" s="37"/>
      <c r="AGR22" s="37"/>
      <c r="AGS22" s="37"/>
      <c r="AGT22" s="37"/>
      <c r="AGU22" s="37"/>
      <c r="AGV22" s="37"/>
      <c r="AGW22" s="37"/>
      <c r="AGX22" s="37"/>
      <c r="AGY22" s="37"/>
      <c r="AGZ22" s="37"/>
      <c r="AHA22" s="37"/>
      <c r="AHB22" s="37"/>
      <c r="AHC22" s="37"/>
      <c r="AHD22" s="37"/>
      <c r="AHE22" s="37"/>
      <c r="AHF22" s="37"/>
      <c r="AHG22" s="37"/>
      <c r="AHH22" s="37"/>
      <c r="AHI22" s="37"/>
      <c r="AHJ22" s="37"/>
      <c r="AHK22" s="37"/>
      <c r="AHL22" s="37"/>
      <c r="AHM22" s="37"/>
      <c r="AHN22" s="37"/>
      <c r="AHO22" s="37"/>
      <c r="AHP22" s="37"/>
      <c r="AHQ22" s="37"/>
      <c r="AHR22" s="37"/>
      <c r="AHS22" s="37"/>
      <c r="AHT22" s="37"/>
      <c r="AHU22" s="37"/>
      <c r="AHV22" s="37"/>
      <c r="AHW22" s="37"/>
      <c r="AHX22" s="37"/>
      <c r="AHY22" s="37"/>
      <c r="AHZ22" s="37"/>
      <c r="AIA22" s="37"/>
      <c r="AIB22" s="37"/>
      <c r="AIC22" s="37"/>
      <c r="AID22" s="37"/>
      <c r="AIE22" s="37"/>
      <c r="AIF22" s="37"/>
      <c r="AIG22" s="37"/>
      <c r="AIH22" s="37"/>
      <c r="AII22" s="37"/>
      <c r="AIJ22" s="37"/>
      <c r="AIK22" s="37"/>
      <c r="AIL22" s="37"/>
      <c r="AIM22" s="37"/>
      <c r="AIN22" s="37"/>
      <c r="AIO22" s="37"/>
      <c r="AIP22" s="37"/>
      <c r="AIQ22" s="37"/>
      <c r="AIR22" s="37"/>
      <c r="AIS22" s="37"/>
      <c r="AIT22" s="37"/>
      <c r="AIU22" s="37"/>
      <c r="AIV22" s="37"/>
      <c r="AIW22" s="37"/>
      <c r="AIX22" s="37"/>
      <c r="AIY22" s="37"/>
      <c r="AIZ22" s="37"/>
      <c r="AJA22" s="37"/>
      <c r="AJB22" s="37"/>
      <c r="AJC22" s="37"/>
      <c r="AJD22" s="37"/>
      <c r="AJE22" s="37"/>
      <c r="AJF22" s="37"/>
    </row>
    <row r="23" spans="2:942" s="3" customFormat="1" ht="19.5" customHeight="1">
      <c r="B23" s="220"/>
      <c r="C23" s="228" t="s">
        <v>79</v>
      </c>
      <c r="D23" s="228"/>
      <c r="E23" s="236" t="s">
        <v>11</v>
      </c>
      <c r="F23" s="236"/>
      <c r="G23" s="236"/>
      <c r="H23" s="236"/>
      <c r="I23" s="236"/>
      <c r="J23" s="236"/>
      <c r="K23" s="236"/>
      <c r="L23" s="280" t="s">
        <v>33</v>
      </c>
      <c r="M23" s="280"/>
      <c r="N23" s="280"/>
      <c r="O23" s="280"/>
      <c r="P23" s="280"/>
      <c r="Q23" s="280"/>
      <c r="R23" s="280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  <c r="IY23" s="37"/>
      <c r="IZ23" s="37"/>
      <c r="JA23" s="37"/>
      <c r="JB23" s="37"/>
      <c r="JC23" s="37"/>
      <c r="JD23" s="37"/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37"/>
      <c r="KJ23" s="37"/>
      <c r="KK23" s="37"/>
      <c r="KL23" s="37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/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/>
      <c r="LQ23" s="37"/>
      <c r="LR23" s="37"/>
      <c r="LS23" s="37"/>
      <c r="LT23" s="37"/>
      <c r="LU23" s="37"/>
      <c r="LV23" s="37"/>
      <c r="LW23" s="3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7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37"/>
      <c r="NJ23" s="37"/>
      <c r="NK23" s="37"/>
      <c r="NL23" s="37"/>
      <c r="NM23" s="37"/>
      <c r="NN23" s="37"/>
      <c r="NO23" s="37"/>
      <c r="NP23" s="37"/>
      <c r="NQ23" s="37"/>
      <c r="NR23" s="37"/>
      <c r="NS23" s="37"/>
      <c r="NT23" s="37"/>
      <c r="NU23" s="37"/>
      <c r="NV23" s="37"/>
      <c r="NW23" s="37"/>
      <c r="NX23" s="37"/>
      <c r="NY23" s="37"/>
      <c r="NZ23" s="37"/>
      <c r="OA23" s="37"/>
      <c r="OB23" s="37"/>
      <c r="OC23" s="37"/>
      <c r="OD23" s="37"/>
      <c r="OE23" s="37"/>
      <c r="OF23" s="37"/>
      <c r="OG23" s="37"/>
      <c r="OH23" s="37"/>
      <c r="OI23" s="37"/>
      <c r="OJ23" s="37"/>
      <c r="OK23" s="37"/>
      <c r="OL23" s="37"/>
      <c r="OM23" s="37"/>
      <c r="ON23" s="37"/>
      <c r="OO23" s="37"/>
      <c r="OP23" s="37"/>
      <c r="OQ23" s="37"/>
      <c r="OR23" s="37"/>
      <c r="OS23" s="37"/>
      <c r="OT23" s="37"/>
      <c r="OU23" s="37"/>
      <c r="OV23" s="37"/>
      <c r="OW23" s="37"/>
      <c r="OX23" s="37"/>
      <c r="OY23" s="37"/>
      <c r="OZ23" s="37"/>
      <c r="PA23" s="37"/>
      <c r="PB23" s="37"/>
      <c r="PC23" s="37"/>
      <c r="PD23" s="37"/>
      <c r="PE23" s="37"/>
      <c r="PF23" s="37"/>
      <c r="PG23" s="37"/>
      <c r="PH23" s="37"/>
      <c r="PI23" s="37"/>
      <c r="PJ23" s="37"/>
      <c r="PK23" s="37"/>
      <c r="PL23" s="37"/>
      <c r="PM23" s="37"/>
      <c r="PN23" s="37"/>
      <c r="PO23" s="37"/>
      <c r="PP23" s="37"/>
      <c r="PQ23" s="37"/>
      <c r="PR23" s="37"/>
      <c r="PS23" s="37"/>
      <c r="PT23" s="37"/>
      <c r="PU23" s="37"/>
      <c r="PV23" s="37"/>
      <c r="PW23" s="37"/>
      <c r="PX23" s="37"/>
      <c r="PY23" s="37"/>
      <c r="PZ23" s="37"/>
      <c r="QA23" s="37"/>
      <c r="QB23" s="37"/>
      <c r="QC23" s="37"/>
      <c r="QD23" s="37"/>
      <c r="QE23" s="37"/>
      <c r="QF23" s="37"/>
      <c r="QG23" s="37"/>
      <c r="QH23" s="37"/>
      <c r="QI23" s="37"/>
      <c r="QJ23" s="37"/>
      <c r="QK23" s="37"/>
      <c r="QL23" s="37"/>
      <c r="QM23" s="37"/>
      <c r="QN23" s="37"/>
      <c r="QO23" s="37"/>
      <c r="QP23" s="37"/>
      <c r="QQ23" s="37"/>
      <c r="QR23" s="37"/>
      <c r="QS23" s="37"/>
      <c r="QT23" s="37"/>
      <c r="QU23" s="37"/>
      <c r="QV23" s="37"/>
      <c r="QW23" s="37"/>
      <c r="QX23" s="37"/>
      <c r="QY23" s="37"/>
      <c r="QZ23" s="37"/>
      <c r="RA23" s="37"/>
      <c r="RB23" s="37"/>
      <c r="RC23" s="37"/>
      <c r="RD23" s="37"/>
      <c r="RE23" s="37"/>
      <c r="RF23" s="37"/>
      <c r="RG23" s="37"/>
      <c r="RH23" s="37"/>
      <c r="RI23" s="37"/>
      <c r="RJ23" s="37"/>
      <c r="RK23" s="37"/>
      <c r="RL23" s="37"/>
      <c r="RM23" s="37"/>
      <c r="RN23" s="37"/>
      <c r="RO23" s="37"/>
      <c r="RP23" s="37"/>
      <c r="RQ23" s="37"/>
      <c r="RR23" s="37"/>
      <c r="RS23" s="37"/>
      <c r="RT23" s="37"/>
      <c r="RU23" s="37"/>
      <c r="RV23" s="37"/>
      <c r="RW23" s="37"/>
      <c r="RX23" s="37"/>
      <c r="RY23" s="37"/>
      <c r="RZ23" s="37"/>
      <c r="SA23" s="37"/>
      <c r="SB23" s="37"/>
      <c r="SC23" s="37"/>
      <c r="SD23" s="37"/>
      <c r="SE23" s="37"/>
      <c r="SF23" s="37"/>
      <c r="SG23" s="37"/>
      <c r="SH23" s="37"/>
      <c r="SI23" s="37"/>
      <c r="SJ23" s="37"/>
      <c r="SK23" s="37"/>
      <c r="SL23" s="37"/>
      <c r="SM23" s="37"/>
      <c r="SN23" s="37"/>
      <c r="SO23" s="37"/>
      <c r="SP23" s="37"/>
      <c r="SQ23" s="37"/>
      <c r="SR23" s="37"/>
      <c r="SS23" s="37"/>
      <c r="ST23" s="37"/>
      <c r="SU23" s="37"/>
      <c r="SV23" s="37"/>
      <c r="SW23" s="37"/>
      <c r="SX23" s="37"/>
      <c r="SY23" s="37"/>
      <c r="SZ23" s="37"/>
      <c r="TA23" s="37"/>
      <c r="TB23" s="37"/>
      <c r="TC23" s="37"/>
      <c r="TD23" s="37"/>
      <c r="TE23" s="37"/>
      <c r="TF23" s="37"/>
      <c r="TG23" s="37"/>
      <c r="TH23" s="37"/>
      <c r="TI23" s="37"/>
      <c r="TJ23" s="37"/>
      <c r="TK23" s="37"/>
      <c r="TL23" s="37"/>
      <c r="TM23" s="37"/>
      <c r="TN23" s="37"/>
      <c r="TO23" s="37"/>
      <c r="TP23" s="37"/>
      <c r="TQ23" s="37"/>
      <c r="TR23" s="37"/>
      <c r="TS23" s="37"/>
      <c r="TT23" s="37"/>
      <c r="TU23" s="37"/>
      <c r="TV23" s="37"/>
      <c r="TW23" s="37"/>
      <c r="TX23" s="37"/>
      <c r="TY23" s="37"/>
      <c r="TZ23" s="37"/>
      <c r="UA23" s="37"/>
      <c r="UB23" s="37"/>
      <c r="UC23" s="37"/>
      <c r="UD23" s="37"/>
      <c r="UE23" s="37"/>
      <c r="UF23" s="37"/>
      <c r="UG23" s="37"/>
      <c r="UH23" s="37"/>
      <c r="UI23" s="37"/>
      <c r="UJ23" s="37"/>
      <c r="UK23" s="37"/>
      <c r="UL23" s="37"/>
      <c r="UM23" s="37"/>
      <c r="UN23" s="37"/>
      <c r="UO23" s="37"/>
      <c r="UP23" s="37"/>
      <c r="UQ23" s="37"/>
      <c r="UR23" s="37"/>
      <c r="US23" s="37"/>
      <c r="UT23" s="37"/>
      <c r="UU23" s="37"/>
      <c r="UV23" s="37"/>
      <c r="UW23" s="37"/>
      <c r="UX23" s="37"/>
      <c r="UY23" s="37"/>
      <c r="UZ23" s="37"/>
      <c r="VA23" s="37"/>
      <c r="VB23" s="37"/>
      <c r="VC23" s="37"/>
      <c r="VD23" s="37"/>
      <c r="VE23" s="37"/>
      <c r="VF23" s="37"/>
      <c r="VG23" s="37"/>
      <c r="VH23" s="37"/>
      <c r="VI23" s="37"/>
      <c r="VJ23" s="37"/>
      <c r="VK23" s="37"/>
      <c r="VL23" s="37"/>
      <c r="VM23" s="37"/>
      <c r="VN23" s="37"/>
      <c r="VO23" s="37"/>
      <c r="VP23" s="37"/>
      <c r="VQ23" s="37"/>
      <c r="VR23" s="37"/>
      <c r="VS23" s="37"/>
      <c r="VT23" s="37"/>
      <c r="VU23" s="37"/>
      <c r="VV23" s="37"/>
      <c r="VW23" s="37"/>
      <c r="VX23" s="37"/>
      <c r="VY23" s="37"/>
      <c r="VZ23" s="37"/>
      <c r="WA23" s="37"/>
      <c r="WB23" s="37"/>
      <c r="WC23" s="37"/>
      <c r="WD23" s="37"/>
      <c r="WE23" s="37"/>
      <c r="WF23" s="37"/>
      <c r="WG23" s="37"/>
      <c r="WH23" s="37"/>
      <c r="WI23" s="37"/>
      <c r="WJ23" s="37"/>
      <c r="WK23" s="37"/>
      <c r="WL23" s="37"/>
      <c r="WM23" s="37"/>
      <c r="WN23" s="37"/>
      <c r="WO23" s="37"/>
      <c r="WP23" s="37"/>
      <c r="WQ23" s="37"/>
      <c r="WR23" s="37"/>
      <c r="WS23" s="37"/>
      <c r="WT23" s="37"/>
      <c r="WU23" s="37"/>
      <c r="WV23" s="37"/>
      <c r="WW23" s="37"/>
      <c r="WX23" s="37"/>
      <c r="WY23" s="37"/>
      <c r="WZ23" s="37"/>
      <c r="XA23" s="37"/>
      <c r="XB23" s="37"/>
      <c r="XC23" s="37"/>
      <c r="XD23" s="37"/>
      <c r="XE23" s="37"/>
      <c r="XF23" s="37"/>
      <c r="XG23" s="37"/>
      <c r="XH23" s="37"/>
      <c r="XI23" s="37"/>
      <c r="XJ23" s="37"/>
      <c r="XK23" s="37"/>
      <c r="XL23" s="37"/>
      <c r="XM23" s="37"/>
      <c r="XN23" s="37"/>
      <c r="XO23" s="37"/>
      <c r="XP23" s="37"/>
      <c r="XQ23" s="37"/>
      <c r="XR23" s="37"/>
      <c r="XS23" s="37"/>
      <c r="XT23" s="37"/>
      <c r="XU23" s="37"/>
      <c r="XV23" s="37"/>
      <c r="XW23" s="37"/>
      <c r="XX23" s="37"/>
      <c r="XY23" s="37"/>
      <c r="XZ23" s="37"/>
      <c r="YA23" s="37"/>
      <c r="YB23" s="37"/>
      <c r="YC23" s="37"/>
      <c r="YD23" s="37"/>
      <c r="YE23" s="37"/>
      <c r="YF23" s="37"/>
      <c r="YG23" s="37"/>
      <c r="YH23" s="37"/>
      <c r="YI23" s="37"/>
      <c r="YJ23" s="37"/>
      <c r="YK23" s="37"/>
      <c r="YL23" s="37"/>
      <c r="YM23" s="37"/>
      <c r="YN23" s="37"/>
      <c r="YO23" s="37"/>
      <c r="YP23" s="37"/>
      <c r="YQ23" s="37"/>
      <c r="YR23" s="37"/>
      <c r="YS23" s="37"/>
      <c r="YT23" s="37"/>
      <c r="YU23" s="37"/>
      <c r="YV23" s="37"/>
      <c r="YW23" s="37"/>
      <c r="YX23" s="37"/>
      <c r="YY23" s="37"/>
      <c r="YZ23" s="37"/>
      <c r="ZA23" s="37"/>
      <c r="ZB23" s="37"/>
      <c r="ZC23" s="37"/>
      <c r="ZD23" s="37"/>
      <c r="ZE23" s="37"/>
      <c r="ZF23" s="37"/>
      <c r="ZG23" s="37"/>
      <c r="ZH23" s="37"/>
      <c r="ZI23" s="37"/>
      <c r="ZJ23" s="37"/>
      <c r="ZK23" s="37"/>
      <c r="ZL23" s="37"/>
      <c r="ZM23" s="37"/>
      <c r="ZN23" s="37"/>
      <c r="ZO23" s="37"/>
      <c r="ZP23" s="37"/>
      <c r="ZQ23" s="37"/>
      <c r="ZR23" s="37"/>
      <c r="ZS23" s="37"/>
      <c r="ZT23" s="37"/>
      <c r="ZU23" s="37"/>
      <c r="ZV23" s="37"/>
      <c r="ZW23" s="37"/>
      <c r="ZX23" s="37"/>
      <c r="ZY23" s="37"/>
      <c r="ZZ23" s="37"/>
      <c r="AAA23" s="37"/>
      <c r="AAB23" s="37"/>
      <c r="AAC23" s="37"/>
      <c r="AAD23" s="37"/>
      <c r="AAE23" s="37"/>
      <c r="AAF23" s="37"/>
      <c r="AAG23" s="37"/>
      <c r="AAH23" s="37"/>
      <c r="AAI23" s="37"/>
      <c r="AAJ23" s="37"/>
      <c r="AAK23" s="37"/>
      <c r="AAL23" s="37"/>
      <c r="AAM23" s="37"/>
      <c r="AAN23" s="37"/>
      <c r="AAO23" s="37"/>
      <c r="AAP23" s="37"/>
      <c r="AAQ23" s="37"/>
      <c r="AAR23" s="37"/>
      <c r="AAS23" s="37"/>
      <c r="AAT23" s="37"/>
      <c r="AAU23" s="37"/>
      <c r="AAV23" s="37"/>
      <c r="AAW23" s="37"/>
      <c r="AAX23" s="37"/>
      <c r="AAY23" s="37"/>
      <c r="AAZ23" s="37"/>
      <c r="ABA23" s="37"/>
      <c r="ABB23" s="37"/>
      <c r="ABC23" s="37"/>
      <c r="ABD23" s="37"/>
      <c r="ABE23" s="37"/>
      <c r="ABF23" s="37"/>
      <c r="ABG23" s="37"/>
      <c r="ABH23" s="37"/>
      <c r="ABI23" s="37"/>
      <c r="ABJ23" s="37"/>
      <c r="ABK23" s="37"/>
      <c r="ABL23" s="37"/>
      <c r="ABM23" s="37"/>
      <c r="ABN23" s="37"/>
      <c r="ABO23" s="37"/>
      <c r="ABP23" s="37"/>
      <c r="ABQ23" s="37"/>
      <c r="ABR23" s="37"/>
      <c r="ABS23" s="37"/>
      <c r="ABT23" s="37"/>
      <c r="ABU23" s="37"/>
      <c r="ABV23" s="37"/>
      <c r="ABW23" s="37"/>
      <c r="ABX23" s="37"/>
      <c r="ABY23" s="37"/>
      <c r="ABZ23" s="37"/>
      <c r="ACA23" s="37"/>
      <c r="ACB23" s="37"/>
      <c r="ACC23" s="37"/>
      <c r="ACD23" s="37"/>
      <c r="ACE23" s="37"/>
      <c r="ACF23" s="37"/>
      <c r="ACG23" s="37"/>
      <c r="ACH23" s="37"/>
      <c r="ACI23" s="37"/>
      <c r="ACJ23" s="37"/>
      <c r="ACK23" s="37"/>
      <c r="ACL23" s="37"/>
      <c r="ACM23" s="37"/>
      <c r="ACN23" s="37"/>
      <c r="ACO23" s="37"/>
      <c r="ACP23" s="37"/>
      <c r="ACQ23" s="37"/>
      <c r="ACR23" s="37"/>
      <c r="ACS23" s="37"/>
      <c r="ACT23" s="37"/>
      <c r="ACU23" s="37"/>
      <c r="ACV23" s="37"/>
      <c r="ACW23" s="37"/>
      <c r="ACX23" s="37"/>
      <c r="ACY23" s="37"/>
      <c r="ACZ23" s="37"/>
      <c r="ADA23" s="37"/>
      <c r="ADB23" s="37"/>
      <c r="ADC23" s="37"/>
      <c r="ADD23" s="37"/>
      <c r="ADE23" s="37"/>
      <c r="ADF23" s="37"/>
      <c r="ADG23" s="37"/>
      <c r="ADH23" s="37"/>
      <c r="ADI23" s="37"/>
      <c r="ADJ23" s="37"/>
      <c r="ADK23" s="37"/>
      <c r="ADL23" s="37"/>
      <c r="ADM23" s="37"/>
      <c r="ADN23" s="37"/>
      <c r="ADO23" s="37"/>
      <c r="ADP23" s="37"/>
      <c r="ADQ23" s="37"/>
      <c r="ADR23" s="37"/>
      <c r="ADS23" s="37"/>
      <c r="ADT23" s="37"/>
      <c r="ADU23" s="37"/>
      <c r="ADV23" s="37"/>
      <c r="ADW23" s="37"/>
      <c r="ADX23" s="37"/>
      <c r="ADY23" s="37"/>
      <c r="ADZ23" s="37"/>
      <c r="AEA23" s="37"/>
      <c r="AEB23" s="37"/>
      <c r="AEC23" s="37"/>
      <c r="AED23" s="37"/>
      <c r="AEE23" s="37"/>
      <c r="AEF23" s="37"/>
      <c r="AEG23" s="37"/>
      <c r="AEH23" s="37"/>
      <c r="AEI23" s="37"/>
      <c r="AEJ23" s="37"/>
      <c r="AEK23" s="37"/>
      <c r="AEL23" s="37"/>
      <c r="AEM23" s="37"/>
      <c r="AEN23" s="37"/>
      <c r="AEO23" s="37"/>
      <c r="AEP23" s="37"/>
      <c r="AEQ23" s="37"/>
      <c r="AER23" s="37"/>
      <c r="AES23" s="37"/>
      <c r="AET23" s="37"/>
      <c r="AEU23" s="37"/>
      <c r="AEV23" s="37"/>
      <c r="AEW23" s="37"/>
      <c r="AEX23" s="37"/>
      <c r="AEY23" s="37"/>
      <c r="AEZ23" s="37"/>
      <c r="AFA23" s="37"/>
      <c r="AFB23" s="37"/>
      <c r="AFC23" s="37"/>
      <c r="AFD23" s="37"/>
      <c r="AFE23" s="37"/>
      <c r="AFF23" s="37"/>
      <c r="AFG23" s="37"/>
      <c r="AFH23" s="37"/>
      <c r="AFI23" s="37"/>
      <c r="AFJ23" s="37"/>
      <c r="AFK23" s="37"/>
      <c r="AFL23" s="37"/>
      <c r="AFM23" s="37"/>
      <c r="AFN23" s="37"/>
      <c r="AFO23" s="37"/>
      <c r="AFP23" s="37"/>
      <c r="AFQ23" s="37"/>
      <c r="AFR23" s="37"/>
      <c r="AFS23" s="37"/>
      <c r="AFT23" s="37"/>
      <c r="AFU23" s="37"/>
      <c r="AFV23" s="37"/>
      <c r="AFW23" s="37"/>
      <c r="AFX23" s="37"/>
      <c r="AFY23" s="37"/>
      <c r="AFZ23" s="37"/>
      <c r="AGA23" s="37"/>
      <c r="AGB23" s="37"/>
      <c r="AGC23" s="37"/>
      <c r="AGD23" s="37"/>
      <c r="AGE23" s="37"/>
      <c r="AGF23" s="37"/>
      <c r="AGG23" s="37"/>
      <c r="AGH23" s="37"/>
      <c r="AGI23" s="37"/>
      <c r="AGJ23" s="37"/>
      <c r="AGK23" s="37"/>
      <c r="AGL23" s="37"/>
      <c r="AGM23" s="37"/>
      <c r="AGN23" s="37"/>
      <c r="AGO23" s="37"/>
      <c r="AGP23" s="37"/>
      <c r="AGQ23" s="37"/>
      <c r="AGR23" s="37"/>
      <c r="AGS23" s="37"/>
      <c r="AGT23" s="37"/>
      <c r="AGU23" s="37"/>
      <c r="AGV23" s="37"/>
      <c r="AGW23" s="37"/>
      <c r="AGX23" s="37"/>
      <c r="AGY23" s="37"/>
      <c r="AGZ23" s="37"/>
      <c r="AHA23" s="37"/>
      <c r="AHB23" s="37"/>
      <c r="AHC23" s="37"/>
      <c r="AHD23" s="37"/>
      <c r="AHE23" s="37"/>
      <c r="AHF23" s="37"/>
      <c r="AHG23" s="37"/>
      <c r="AHH23" s="37"/>
      <c r="AHI23" s="37"/>
      <c r="AHJ23" s="37"/>
      <c r="AHK23" s="37"/>
      <c r="AHL23" s="37"/>
      <c r="AHM23" s="37"/>
      <c r="AHN23" s="37"/>
      <c r="AHO23" s="37"/>
      <c r="AHP23" s="37"/>
      <c r="AHQ23" s="37"/>
      <c r="AHR23" s="37"/>
      <c r="AHS23" s="37"/>
      <c r="AHT23" s="37"/>
      <c r="AHU23" s="37"/>
      <c r="AHV23" s="37"/>
      <c r="AHW23" s="37"/>
      <c r="AHX23" s="37"/>
      <c r="AHY23" s="37"/>
      <c r="AHZ23" s="37"/>
      <c r="AIA23" s="37"/>
      <c r="AIB23" s="37"/>
      <c r="AIC23" s="37"/>
      <c r="AID23" s="37"/>
      <c r="AIE23" s="37"/>
      <c r="AIF23" s="37"/>
      <c r="AIG23" s="37"/>
      <c r="AIH23" s="37"/>
      <c r="AII23" s="37"/>
      <c r="AIJ23" s="37"/>
      <c r="AIK23" s="37"/>
      <c r="AIL23" s="37"/>
      <c r="AIM23" s="37"/>
      <c r="AIN23" s="37"/>
      <c r="AIO23" s="37"/>
      <c r="AIP23" s="37"/>
      <c r="AIQ23" s="37"/>
      <c r="AIR23" s="37"/>
      <c r="AIS23" s="37"/>
      <c r="AIT23" s="37"/>
      <c r="AIU23" s="37"/>
      <c r="AIV23" s="37"/>
      <c r="AIW23" s="37"/>
      <c r="AIX23" s="37"/>
      <c r="AIY23" s="37"/>
      <c r="AIZ23" s="37"/>
      <c r="AJA23" s="37"/>
      <c r="AJB23" s="37"/>
      <c r="AJC23" s="37"/>
      <c r="AJD23" s="37"/>
      <c r="AJE23" s="37"/>
      <c r="AJF23" s="37"/>
    </row>
    <row r="24" spans="2:942" s="3" customFormat="1" ht="19.5" customHeight="1">
      <c r="B24" s="220"/>
      <c r="C24" s="231" t="s">
        <v>78</v>
      </c>
      <c r="D24" s="231"/>
      <c r="E24" s="255" t="s">
        <v>33</v>
      </c>
      <c r="F24" s="255"/>
      <c r="G24" s="255"/>
      <c r="H24" s="41"/>
      <c r="I24" s="249" t="s">
        <v>11</v>
      </c>
      <c r="J24" s="249"/>
      <c r="K24" s="249"/>
      <c r="L24" s="270" t="s">
        <v>33</v>
      </c>
      <c r="M24" s="270"/>
      <c r="N24" s="270"/>
      <c r="O24" s="41"/>
      <c r="P24" s="249" t="s">
        <v>5</v>
      </c>
      <c r="Q24" s="249"/>
      <c r="R24" s="24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37"/>
      <c r="KJ24" s="37"/>
      <c r="KK24" s="37"/>
      <c r="KL24" s="37"/>
      <c r="KM24" s="37"/>
      <c r="KN24" s="37"/>
      <c r="KO24" s="37"/>
      <c r="KP24" s="37"/>
      <c r="KQ24" s="37"/>
      <c r="KR24" s="37"/>
      <c r="KS24" s="37"/>
      <c r="KT24" s="37"/>
      <c r="KU24" s="37"/>
      <c r="KV24" s="37"/>
      <c r="KW24" s="37"/>
      <c r="KX24" s="37"/>
      <c r="KY24" s="37"/>
      <c r="KZ24" s="37"/>
      <c r="LA24" s="37"/>
      <c r="LB24" s="37"/>
      <c r="LC24" s="37"/>
      <c r="LD24" s="37"/>
      <c r="LE24" s="37"/>
      <c r="LF24" s="37"/>
      <c r="LG24" s="37"/>
      <c r="LH24" s="37"/>
      <c r="LI24" s="37"/>
      <c r="LJ24" s="37"/>
      <c r="LK24" s="37"/>
      <c r="LL24" s="37"/>
      <c r="LM24" s="37"/>
      <c r="LN24" s="37"/>
      <c r="LO24" s="37"/>
      <c r="LP24" s="37"/>
      <c r="LQ24" s="37"/>
      <c r="LR24" s="37"/>
      <c r="LS24" s="37"/>
      <c r="LT24" s="37"/>
      <c r="LU24" s="37"/>
      <c r="LV24" s="37"/>
      <c r="LW24" s="3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/>
      <c r="ML24" s="37"/>
      <c r="MM24" s="37"/>
      <c r="MN24" s="37"/>
      <c r="MO24" s="37"/>
      <c r="MP24" s="37"/>
      <c r="MQ24" s="37"/>
      <c r="MR24" s="37"/>
      <c r="MS24" s="37"/>
      <c r="MT24" s="37"/>
      <c r="MU24" s="37"/>
      <c r="MV24" s="37"/>
      <c r="MW24" s="37"/>
      <c r="MX24" s="37"/>
      <c r="MY24" s="37"/>
      <c r="MZ24" s="37"/>
      <c r="NA24" s="37"/>
      <c r="NB24" s="37"/>
      <c r="NC24" s="37"/>
      <c r="ND24" s="37"/>
      <c r="NE24" s="37"/>
      <c r="NF24" s="37"/>
      <c r="NG24" s="37"/>
      <c r="NH24" s="37"/>
      <c r="NI24" s="37"/>
      <c r="NJ24" s="37"/>
      <c r="NK24" s="37"/>
      <c r="NL24" s="37"/>
      <c r="NM24" s="37"/>
      <c r="NN24" s="37"/>
      <c r="NO24" s="37"/>
      <c r="NP24" s="37"/>
      <c r="NQ24" s="37"/>
      <c r="NR24" s="37"/>
      <c r="NS24" s="37"/>
      <c r="NT24" s="37"/>
      <c r="NU24" s="37"/>
      <c r="NV24" s="37"/>
      <c r="NW24" s="37"/>
      <c r="NX24" s="37"/>
      <c r="NY24" s="37"/>
      <c r="NZ24" s="37"/>
      <c r="OA24" s="37"/>
      <c r="OB24" s="37"/>
      <c r="OC24" s="37"/>
      <c r="OD24" s="37"/>
      <c r="OE24" s="37"/>
      <c r="OF24" s="37"/>
      <c r="OG24" s="37"/>
      <c r="OH24" s="37"/>
      <c r="OI24" s="37"/>
      <c r="OJ24" s="37"/>
      <c r="OK24" s="37"/>
      <c r="OL24" s="37"/>
      <c r="OM24" s="37"/>
      <c r="ON24" s="37"/>
      <c r="OO24" s="37"/>
      <c r="OP24" s="37"/>
      <c r="OQ24" s="37"/>
      <c r="OR24" s="37"/>
      <c r="OS24" s="37"/>
      <c r="OT24" s="37"/>
      <c r="OU24" s="37"/>
      <c r="OV24" s="37"/>
      <c r="OW24" s="37"/>
      <c r="OX24" s="37"/>
      <c r="OY24" s="37"/>
      <c r="OZ24" s="37"/>
      <c r="PA24" s="37"/>
      <c r="PB24" s="37"/>
      <c r="PC24" s="37"/>
      <c r="PD24" s="37"/>
      <c r="PE24" s="37"/>
      <c r="PF24" s="37"/>
      <c r="PG24" s="37"/>
      <c r="PH24" s="37"/>
      <c r="PI24" s="37"/>
      <c r="PJ24" s="37"/>
      <c r="PK24" s="37"/>
      <c r="PL24" s="37"/>
      <c r="PM24" s="37"/>
      <c r="PN24" s="37"/>
      <c r="PO24" s="37"/>
      <c r="PP24" s="37"/>
      <c r="PQ24" s="37"/>
      <c r="PR24" s="37"/>
      <c r="PS24" s="37"/>
      <c r="PT24" s="37"/>
      <c r="PU24" s="37"/>
      <c r="PV24" s="37"/>
      <c r="PW24" s="37"/>
      <c r="PX24" s="37"/>
      <c r="PY24" s="37"/>
      <c r="PZ24" s="37"/>
      <c r="QA24" s="37"/>
      <c r="QB24" s="37"/>
      <c r="QC24" s="37"/>
      <c r="QD24" s="37"/>
      <c r="QE24" s="37"/>
      <c r="QF24" s="37"/>
      <c r="QG24" s="37"/>
      <c r="QH24" s="37"/>
      <c r="QI24" s="37"/>
      <c r="QJ24" s="37"/>
      <c r="QK24" s="37"/>
      <c r="QL24" s="37"/>
      <c r="QM24" s="37"/>
      <c r="QN24" s="37"/>
      <c r="QO24" s="37"/>
      <c r="QP24" s="37"/>
      <c r="QQ24" s="37"/>
      <c r="QR24" s="37"/>
      <c r="QS24" s="37"/>
      <c r="QT24" s="37"/>
      <c r="QU24" s="37"/>
      <c r="QV24" s="37"/>
      <c r="QW24" s="37"/>
      <c r="QX24" s="37"/>
      <c r="QY24" s="37"/>
      <c r="QZ24" s="37"/>
      <c r="RA24" s="37"/>
      <c r="RB24" s="37"/>
      <c r="RC24" s="37"/>
      <c r="RD24" s="37"/>
      <c r="RE24" s="37"/>
      <c r="RF24" s="37"/>
      <c r="RG24" s="37"/>
      <c r="RH24" s="37"/>
      <c r="RI24" s="37"/>
      <c r="RJ24" s="37"/>
      <c r="RK24" s="37"/>
      <c r="RL24" s="37"/>
      <c r="RM24" s="37"/>
      <c r="RN24" s="37"/>
      <c r="RO24" s="37"/>
      <c r="RP24" s="37"/>
      <c r="RQ24" s="37"/>
      <c r="RR24" s="37"/>
      <c r="RS24" s="37"/>
      <c r="RT24" s="37"/>
      <c r="RU24" s="37"/>
      <c r="RV24" s="37"/>
      <c r="RW24" s="37"/>
      <c r="RX24" s="37"/>
      <c r="RY24" s="37"/>
      <c r="RZ24" s="37"/>
      <c r="SA24" s="37"/>
      <c r="SB24" s="37"/>
      <c r="SC24" s="37"/>
      <c r="SD24" s="37"/>
      <c r="SE24" s="37"/>
      <c r="SF24" s="37"/>
      <c r="SG24" s="37"/>
      <c r="SH24" s="37"/>
      <c r="SI24" s="37"/>
      <c r="SJ24" s="37"/>
      <c r="SK24" s="37"/>
      <c r="SL24" s="37"/>
      <c r="SM24" s="37"/>
      <c r="SN24" s="37"/>
      <c r="SO24" s="37"/>
      <c r="SP24" s="37"/>
      <c r="SQ24" s="37"/>
      <c r="SR24" s="37"/>
      <c r="SS24" s="37"/>
      <c r="ST24" s="37"/>
      <c r="SU24" s="37"/>
      <c r="SV24" s="37"/>
      <c r="SW24" s="37"/>
      <c r="SX24" s="37"/>
      <c r="SY24" s="37"/>
      <c r="SZ24" s="37"/>
      <c r="TA24" s="37"/>
      <c r="TB24" s="37"/>
      <c r="TC24" s="37"/>
      <c r="TD24" s="37"/>
      <c r="TE24" s="37"/>
      <c r="TF24" s="37"/>
      <c r="TG24" s="37"/>
      <c r="TH24" s="37"/>
      <c r="TI24" s="37"/>
      <c r="TJ24" s="37"/>
      <c r="TK24" s="37"/>
      <c r="TL24" s="37"/>
      <c r="TM24" s="37"/>
      <c r="TN24" s="37"/>
      <c r="TO24" s="37"/>
      <c r="TP24" s="37"/>
      <c r="TQ24" s="37"/>
      <c r="TR24" s="37"/>
      <c r="TS24" s="37"/>
      <c r="TT24" s="37"/>
      <c r="TU24" s="37"/>
      <c r="TV24" s="37"/>
      <c r="TW24" s="37"/>
      <c r="TX24" s="37"/>
      <c r="TY24" s="37"/>
      <c r="TZ24" s="37"/>
      <c r="UA24" s="37"/>
      <c r="UB24" s="37"/>
      <c r="UC24" s="37"/>
      <c r="UD24" s="37"/>
      <c r="UE24" s="37"/>
      <c r="UF24" s="37"/>
      <c r="UG24" s="37"/>
      <c r="UH24" s="37"/>
      <c r="UI24" s="37"/>
      <c r="UJ24" s="37"/>
      <c r="UK24" s="37"/>
      <c r="UL24" s="37"/>
      <c r="UM24" s="37"/>
      <c r="UN24" s="37"/>
      <c r="UO24" s="37"/>
      <c r="UP24" s="37"/>
      <c r="UQ24" s="37"/>
      <c r="UR24" s="37"/>
      <c r="US24" s="37"/>
      <c r="UT24" s="37"/>
      <c r="UU24" s="37"/>
      <c r="UV24" s="37"/>
      <c r="UW24" s="37"/>
      <c r="UX24" s="37"/>
      <c r="UY24" s="37"/>
      <c r="UZ24" s="37"/>
      <c r="VA24" s="37"/>
      <c r="VB24" s="37"/>
      <c r="VC24" s="37"/>
      <c r="VD24" s="37"/>
      <c r="VE24" s="37"/>
      <c r="VF24" s="37"/>
      <c r="VG24" s="37"/>
      <c r="VH24" s="37"/>
      <c r="VI24" s="37"/>
      <c r="VJ24" s="37"/>
      <c r="VK24" s="37"/>
      <c r="VL24" s="37"/>
      <c r="VM24" s="37"/>
      <c r="VN24" s="37"/>
      <c r="VO24" s="37"/>
      <c r="VP24" s="37"/>
      <c r="VQ24" s="37"/>
      <c r="VR24" s="37"/>
      <c r="VS24" s="37"/>
      <c r="VT24" s="37"/>
      <c r="VU24" s="37"/>
      <c r="VV24" s="37"/>
      <c r="VW24" s="37"/>
      <c r="VX24" s="37"/>
      <c r="VY24" s="37"/>
      <c r="VZ24" s="37"/>
      <c r="WA24" s="37"/>
      <c r="WB24" s="37"/>
      <c r="WC24" s="37"/>
      <c r="WD24" s="37"/>
      <c r="WE24" s="37"/>
      <c r="WF24" s="37"/>
      <c r="WG24" s="37"/>
      <c r="WH24" s="37"/>
      <c r="WI24" s="37"/>
      <c r="WJ24" s="37"/>
      <c r="WK24" s="37"/>
      <c r="WL24" s="37"/>
      <c r="WM24" s="37"/>
      <c r="WN24" s="37"/>
      <c r="WO24" s="37"/>
      <c r="WP24" s="37"/>
      <c r="WQ24" s="37"/>
      <c r="WR24" s="37"/>
      <c r="WS24" s="37"/>
      <c r="WT24" s="37"/>
      <c r="WU24" s="37"/>
      <c r="WV24" s="37"/>
      <c r="WW24" s="37"/>
      <c r="WX24" s="37"/>
      <c r="WY24" s="37"/>
      <c r="WZ24" s="37"/>
      <c r="XA24" s="37"/>
      <c r="XB24" s="37"/>
      <c r="XC24" s="37"/>
      <c r="XD24" s="37"/>
      <c r="XE24" s="37"/>
      <c r="XF24" s="37"/>
      <c r="XG24" s="37"/>
      <c r="XH24" s="37"/>
      <c r="XI24" s="37"/>
      <c r="XJ24" s="37"/>
      <c r="XK24" s="37"/>
      <c r="XL24" s="37"/>
      <c r="XM24" s="37"/>
      <c r="XN24" s="37"/>
      <c r="XO24" s="37"/>
      <c r="XP24" s="37"/>
      <c r="XQ24" s="37"/>
      <c r="XR24" s="37"/>
      <c r="XS24" s="37"/>
      <c r="XT24" s="37"/>
      <c r="XU24" s="37"/>
      <c r="XV24" s="37"/>
      <c r="XW24" s="37"/>
      <c r="XX24" s="37"/>
      <c r="XY24" s="37"/>
      <c r="XZ24" s="37"/>
      <c r="YA24" s="37"/>
      <c r="YB24" s="37"/>
      <c r="YC24" s="37"/>
      <c r="YD24" s="37"/>
      <c r="YE24" s="37"/>
      <c r="YF24" s="37"/>
      <c r="YG24" s="37"/>
      <c r="YH24" s="37"/>
      <c r="YI24" s="37"/>
      <c r="YJ24" s="37"/>
      <c r="YK24" s="37"/>
      <c r="YL24" s="37"/>
      <c r="YM24" s="37"/>
      <c r="YN24" s="37"/>
      <c r="YO24" s="37"/>
      <c r="YP24" s="37"/>
      <c r="YQ24" s="37"/>
      <c r="YR24" s="37"/>
      <c r="YS24" s="37"/>
      <c r="YT24" s="37"/>
      <c r="YU24" s="37"/>
      <c r="YV24" s="37"/>
      <c r="YW24" s="37"/>
      <c r="YX24" s="37"/>
      <c r="YY24" s="37"/>
      <c r="YZ24" s="37"/>
      <c r="ZA24" s="37"/>
      <c r="ZB24" s="37"/>
      <c r="ZC24" s="37"/>
      <c r="ZD24" s="37"/>
      <c r="ZE24" s="37"/>
      <c r="ZF24" s="37"/>
      <c r="ZG24" s="37"/>
      <c r="ZH24" s="37"/>
      <c r="ZI24" s="37"/>
      <c r="ZJ24" s="37"/>
      <c r="ZK24" s="37"/>
      <c r="ZL24" s="37"/>
      <c r="ZM24" s="37"/>
      <c r="ZN24" s="37"/>
      <c r="ZO24" s="37"/>
      <c r="ZP24" s="37"/>
      <c r="ZQ24" s="37"/>
      <c r="ZR24" s="37"/>
      <c r="ZS24" s="37"/>
      <c r="ZT24" s="37"/>
      <c r="ZU24" s="37"/>
      <c r="ZV24" s="37"/>
      <c r="ZW24" s="37"/>
      <c r="ZX24" s="37"/>
      <c r="ZY24" s="37"/>
      <c r="ZZ24" s="37"/>
      <c r="AAA24" s="37"/>
      <c r="AAB24" s="37"/>
      <c r="AAC24" s="37"/>
      <c r="AAD24" s="37"/>
      <c r="AAE24" s="37"/>
      <c r="AAF24" s="37"/>
      <c r="AAG24" s="37"/>
      <c r="AAH24" s="37"/>
      <c r="AAI24" s="37"/>
      <c r="AAJ24" s="37"/>
      <c r="AAK24" s="37"/>
      <c r="AAL24" s="37"/>
      <c r="AAM24" s="37"/>
      <c r="AAN24" s="37"/>
      <c r="AAO24" s="37"/>
      <c r="AAP24" s="37"/>
      <c r="AAQ24" s="37"/>
      <c r="AAR24" s="37"/>
      <c r="AAS24" s="37"/>
      <c r="AAT24" s="37"/>
      <c r="AAU24" s="37"/>
      <c r="AAV24" s="37"/>
      <c r="AAW24" s="37"/>
      <c r="AAX24" s="37"/>
      <c r="AAY24" s="37"/>
      <c r="AAZ24" s="37"/>
      <c r="ABA24" s="37"/>
      <c r="ABB24" s="37"/>
      <c r="ABC24" s="37"/>
      <c r="ABD24" s="37"/>
      <c r="ABE24" s="37"/>
      <c r="ABF24" s="37"/>
      <c r="ABG24" s="37"/>
      <c r="ABH24" s="37"/>
      <c r="ABI24" s="37"/>
      <c r="ABJ24" s="37"/>
      <c r="ABK24" s="37"/>
      <c r="ABL24" s="37"/>
      <c r="ABM24" s="37"/>
      <c r="ABN24" s="37"/>
      <c r="ABO24" s="37"/>
      <c r="ABP24" s="37"/>
      <c r="ABQ24" s="37"/>
      <c r="ABR24" s="37"/>
      <c r="ABS24" s="37"/>
      <c r="ABT24" s="37"/>
      <c r="ABU24" s="37"/>
      <c r="ABV24" s="37"/>
      <c r="ABW24" s="37"/>
      <c r="ABX24" s="37"/>
      <c r="ABY24" s="37"/>
      <c r="ABZ24" s="37"/>
      <c r="ACA24" s="37"/>
      <c r="ACB24" s="37"/>
      <c r="ACC24" s="37"/>
      <c r="ACD24" s="37"/>
      <c r="ACE24" s="37"/>
      <c r="ACF24" s="37"/>
      <c r="ACG24" s="37"/>
      <c r="ACH24" s="37"/>
      <c r="ACI24" s="37"/>
      <c r="ACJ24" s="37"/>
      <c r="ACK24" s="37"/>
      <c r="ACL24" s="37"/>
      <c r="ACM24" s="37"/>
      <c r="ACN24" s="37"/>
      <c r="ACO24" s="37"/>
      <c r="ACP24" s="37"/>
      <c r="ACQ24" s="37"/>
      <c r="ACR24" s="37"/>
      <c r="ACS24" s="37"/>
      <c r="ACT24" s="37"/>
      <c r="ACU24" s="37"/>
      <c r="ACV24" s="37"/>
      <c r="ACW24" s="37"/>
      <c r="ACX24" s="37"/>
      <c r="ACY24" s="37"/>
      <c r="ACZ24" s="37"/>
      <c r="ADA24" s="37"/>
      <c r="ADB24" s="37"/>
      <c r="ADC24" s="37"/>
      <c r="ADD24" s="37"/>
      <c r="ADE24" s="37"/>
      <c r="ADF24" s="37"/>
      <c r="ADG24" s="37"/>
      <c r="ADH24" s="37"/>
      <c r="ADI24" s="37"/>
      <c r="ADJ24" s="37"/>
      <c r="ADK24" s="37"/>
      <c r="ADL24" s="37"/>
      <c r="ADM24" s="37"/>
      <c r="ADN24" s="37"/>
      <c r="ADO24" s="37"/>
      <c r="ADP24" s="37"/>
      <c r="ADQ24" s="37"/>
      <c r="ADR24" s="37"/>
      <c r="ADS24" s="37"/>
      <c r="ADT24" s="37"/>
      <c r="ADU24" s="37"/>
      <c r="ADV24" s="37"/>
      <c r="ADW24" s="37"/>
      <c r="ADX24" s="37"/>
      <c r="ADY24" s="37"/>
      <c r="ADZ24" s="37"/>
      <c r="AEA24" s="37"/>
      <c r="AEB24" s="37"/>
      <c r="AEC24" s="37"/>
      <c r="AED24" s="37"/>
      <c r="AEE24" s="37"/>
      <c r="AEF24" s="37"/>
      <c r="AEG24" s="37"/>
      <c r="AEH24" s="37"/>
      <c r="AEI24" s="37"/>
      <c r="AEJ24" s="37"/>
      <c r="AEK24" s="37"/>
      <c r="AEL24" s="37"/>
      <c r="AEM24" s="37"/>
      <c r="AEN24" s="37"/>
      <c r="AEO24" s="37"/>
      <c r="AEP24" s="37"/>
      <c r="AEQ24" s="37"/>
      <c r="AER24" s="37"/>
      <c r="AES24" s="37"/>
      <c r="AET24" s="37"/>
      <c r="AEU24" s="37"/>
      <c r="AEV24" s="37"/>
      <c r="AEW24" s="37"/>
      <c r="AEX24" s="37"/>
      <c r="AEY24" s="37"/>
      <c r="AEZ24" s="37"/>
      <c r="AFA24" s="37"/>
      <c r="AFB24" s="37"/>
      <c r="AFC24" s="37"/>
      <c r="AFD24" s="37"/>
      <c r="AFE24" s="37"/>
      <c r="AFF24" s="37"/>
      <c r="AFG24" s="37"/>
      <c r="AFH24" s="37"/>
      <c r="AFI24" s="37"/>
      <c r="AFJ24" s="37"/>
      <c r="AFK24" s="37"/>
      <c r="AFL24" s="37"/>
      <c r="AFM24" s="37"/>
      <c r="AFN24" s="37"/>
      <c r="AFO24" s="37"/>
      <c r="AFP24" s="37"/>
      <c r="AFQ24" s="37"/>
      <c r="AFR24" s="37"/>
      <c r="AFS24" s="37"/>
      <c r="AFT24" s="37"/>
      <c r="AFU24" s="37"/>
      <c r="AFV24" s="37"/>
      <c r="AFW24" s="37"/>
      <c r="AFX24" s="37"/>
      <c r="AFY24" s="37"/>
      <c r="AFZ24" s="37"/>
      <c r="AGA24" s="37"/>
      <c r="AGB24" s="37"/>
      <c r="AGC24" s="37"/>
      <c r="AGD24" s="37"/>
      <c r="AGE24" s="37"/>
      <c r="AGF24" s="37"/>
      <c r="AGG24" s="37"/>
      <c r="AGH24" s="37"/>
      <c r="AGI24" s="37"/>
      <c r="AGJ24" s="37"/>
      <c r="AGK24" s="37"/>
      <c r="AGL24" s="37"/>
      <c r="AGM24" s="37"/>
      <c r="AGN24" s="37"/>
      <c r="AGO24" s="37"/>
      <c r="AGP24" s="37"/>
      <c r="AGQ24" s="37"/>
      <c r="AGR24" s="37"/>
      <c r="AGS24" s="37"/>
      <c r="AGT24" s="37"/>
      <c r="AGU24" s="37"/>
      <c r="AGV24" s="37"/>
      <c r="AGW24" s="37"/>
      <c r="AGX24" s="37"/>
      <c r="AGY24" s="37"/>
      <c r="AGZ24" s="37"/>
      <c r="AHA24" s="37"/>
      <c r="AHB24" s="37"/>
      <c r="AHC24" s="37"/>
      <c r="AHD24" s="37"/>
      <c r="AHE24" s="37"/>
      <c r="AHF24" s="37"/>
      <c r="AHG24" s="37"/>
      <c r="AHH24" s="37"/>
      <c r="AHI24" s="37"/>
      <c r="AHJ24" s="37"/>
      <c r="AHK24" s="37"/>
      <c r="AHL24" s="37"/>
      <c r="AHM24" s="37"/>
      <c r="AHN24" s="37"/>
      <c r="AHO24" s="37"/>
      <c r="AHP24" s="37"/>
      <c r="AHQ24" s="37"/>
      <c r="AHR24" s="37"/>
      <c r="AHS24" s="37"/>
      <c r="AHT24" s="37"/>
      <c r="AHU24" s="37"/>
      <c r="AHV24" s="37"/>
      <c r="AHW24" s="37"/>
      <c r="AHX24" s="37"/>
      <c r="AHY24" s="37"/>
      <c r="AHZ24" s="37"/>
      <c r="AIA24" s="37"/>
      <c r="AIB24" s="37"/>
      <c r="AIC24" s="37"/>
      <c r="AID24" s="37"/>
      <c r="AIE24" s="37"/>
      <c r="AIF24" s="37"/>
      <c r="AIG24" s="37"/>
      <c r="AIH24" s="37"/>
      <c r="AII24" s="37"/>
      <c r="AIJ24" s="37"/>
      <c r="AIK24" s="37"/>
      <c r="AIL24" s="37"/>
      <c r="AIM24" s="37"/>
      <c r="AIN24" s="37"/>
      <c r="AIO24" s="37"/>
      <c r="AIP24" s="37"/>
      <c r="AIQ24" s="37"/>
      <c r="AIR24" s="37"/>
      <c r="AIS24" s="37"/>
      <c r="AIT24" s="37"/>
      <c r="AIU24" s="37"/>
      <c r="AIV24" s="37"/>
      <c r="AIW24" s="37"/>
      <c r="AIX24" s="37"/>
      <c r="AIY24" s="37"/>
      <c r="AIZ24" s="37"/>
      <c r="AJA24" s="37"/>
      <c r="AJB24" s="37"/>
      <c r="AJC24" s="37"/>
      <c r="AJD24" s="37"/>
      <c r="AJE24" s="37"/>
      <c r="AJF24" s="37"/>
    </row>
    <row r="25" spans="2:942" s="3" customFormat="1" ht="19.5" customHeight="1">
      <c r="B25" s="220">
        <v>6</v>
      </c>
      <c r="C25" s="222">
        <v>0.67013888888888895</v>
      </c>
      <c r="D25" s="222"/>
      <c r="E25" s="234" t="s">
        <v>31</v>
      </c>
      <c r="F25" s="234"/>
      <c r="G25" s="234"/>
      <c r="H25" s="39">
        <v>106</v>
      </c>
      <c r="I25" s="235" t="s">
        <v>23</v>
      </c>
      <c r="J25" s="235"/>
      <c r="K25" s="235"/>
      <c r="L25" s="223" t="s">
        <v>51</v>
      </c>
      <c r="M25" s="223"/>
      <c r="N25" s="223"/>
      <c r="O25" s="39">
        <v>107</v>
      </c>
      <c r="P25" s="224" t="s">
        <v>50</v>
      </c>
      <c r="Q25" s="224"/>
      <c r="R25" s="22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37"/>
      <c r="SD25" s="37"/>
      <c r="SE25" s="37"/>
      <c r="SF25" s="37"/>
      <c r="SG25" s="37"/>
      <c r="SH25" s="37"/>
      <c r="SI25" s="37"/>
      <c r="SJ25" s="37"/>
      <c r="SK25" s="37"/>
      <c r="SL25" s="37"/>
      <c r="SM25" s="37"/>
      <c r="SN25" s="37"/>
      <c r="SO25" s="37"/>
      <c r="SP25" s="37"/>
      <c r="SQ25" s="37"/>
      <c r="SR25" s="37"/>
      <c r="SS25" s="37"/>
      <c r="ST25" s="37"/>
      <c r="SU25" s="37"/>
      <c r="SV25" s="37"/>
      <c r="SW25" s="37"/>
      <c r="SX25" s="37"/>
      <c r="SY25" s="37"/>
      <c r="SZ25" s="37"/>
      <c r="TA25" s="37"/>
      <c r="TB25" s="37"/>
      <c r="TC25" s="37"/>
      <c r="TD25" s="37"/>
      <c r="TE25" s="37"/>
      <c r="TF25" s="37"/>
      <c r="TG25" s="37"/>
      <c r="TH25" s="37"/>
      <c r="TI25" s="37"/>
      <c r="TJ25" s="37"/>
      <c r="TK25" s="37"/>
      <c r="TL25" s="37"/>
      <c r="TM25" s="37"/>
      <c r="TN25" s="37"/>
      <c r="TO25" s="37"/>
      <c r="TP25" s="37"/>
      <c r="TQ25" s="37"/>
      <c r="TR25" s="37"/>
      <c r="TS25" s="37"/>
      <c r="TT25" s="37"/>
      <c r="TU25" s="37"/>
      <c r="TV25" s="37"/>
      <c r="TW25" s="37"/>
      <c r="TX25" s="37"/>
      <c r="TY25" s="37"/>
      <c r="TZ25" s="37"/>
      <c r="UA25" s="37"/>
      <c r="UB25" s="37"/>
      <c r="UC25" s="37"/>
      <c r="UD25" s="37"/>
      <c r="UE25" s="37"/>
      <c r="UF25" s="37"/>
      <c r="UG25" s="37"/>
      <c r="UH25" s="37"/>
      <c r="UI25" s="37"/>
      <c r="UJ25" s="37"/>
      <c r="UK25" s="37"/>
      <c r="UL25" s="37"/>
      <c r="UM25" s="37"/>
      <c r="UN25" s="37"/>
      <c r="UO25" s="37"/>
      <c r="UP25" s="37"/>
      <c r="UQ25" s="37"/>
      <c r="UR25" s="37"/>
      <c r="US25" s="37"/>
      <c r="UT25" s="37"/>
      <c r="UU25" s="37"/>
      <c r="UV25" s="37"/>
      <c r="UW25" s="37"/>
      <c r="UX25" s="37"/>
      <c r="UY25" s="37"/>
      <c r="UZ25" s="37"/>
      <c r="VA25" s="37"/>
      <c r="VB25" s="37"/>
      <c r="VC25" s="37"/>
      <c r="VD25" s="37"/>
      <c r="VE25" s="37"/>
      <c r="VF25" s="37"/>
      <c r="VG25" s="37"/>
      <c r="VH25" s="37"/>
      <c r="VI25" s="37"/>
      <c r="VJ25" s="37"/>
      <c r="VK25" s="37"/>
      <c r="VL25" s="37"/>
      <c r="VM25" s="37"/>
      <c r="VN25" s="37"/>
      <c r="VO25" s="37"/>
      <c r="VP25" s="37"/>
      <c r="VQ25" s="37"/>
      <c r="VR25" s="37"/>
      <c r="VS25" s="37"/>
      <c r="VT25" s="37"/>
      <c r="VU25" s="37"/>
      <c r="VV25" s="37"/>
      <c r="VW25" s="37"/>
      <c r="VX25" s="37"/>
      <c r="VY25" s="37"/>
      <c r="VZ25" s="37"/>
      <c r="WA25" s="37"/>
      <c r="WB25" s="37"/>
      <c r="WC25" s="37"/>
      <c r="WD25" s="37"/>
      <c r="WE25" s="37"/>
      <c r="WF25" s="37"/>
      <c r="WG25" s="37"/>
      <c r="WH25" s="37"/>
      <c r="WI25" s="37"/>
      <c r="WJ25" s="37"/>
      <c r="WK25" s="37"/>
      <c r="WL25" s="37"/>
      <c r="WM25" s="37"/>
      <c r="WN25" s="37"/>
      <c r="WO25" s="37"/>
      <c r="WP25" s="37"/>
      <c r="WQ25" s="37"/>
      <c r="WR25" s="37"/>
      <c r="WS25" s="37"/>
      <c r="WT25" s="37"/>
      <c r="WU25" s="37"/>
      <c r="WV25" s="37"/>
      <c r="WW25" s="37"/>
      <c r="WX25" s="37"/>
      <c r="WY25" s="37"/>
      <c r="WZ25" s="37"/>
      <c r="XA25" s="37"/>
      <c r="XB25" s="37"/>
      <c r="XC25" s="37"/>
      <c r="XD25" s="37"/>
      <c r="XE25" s="37"/>
      <c r="XF25" s="37"/>
      <c r="XG25" s="37"/>
      <c r="XH25" s="37"/>
      <c r="XI25" s="37"/>
      <c r="XJ25" s="37"/>
      <c r="XK25" s="37"/>
      <c r="XL25" s="37"/>
      <c r="XM25" s="37"/>
      <c r="XN25" s="37"/>
      <c r="XO25" s="37"/>
      <c r="XP25" s="37"/>
      <c r="XQ25" s="37"/>
      <c r="XR25" s="37"/>
      <c r="XS25" s="37"/>
      <c r="XT25" s="37"/>
      <c r="XU25" s="37"/>
      <c r="XV25" s="37"/>
      <c r="XW25" s="37"/>
      <c r="XX25" s="37"/>
      <c r="XY25" s="37"/>
      <c r="XZ25" s="37"/>
      <c r="YA25" s="37"/>
      <c r="YB25" s="37"/>
      <c r="YC25" s="37"/>
      <c r="YD25" s="37"/>
      <c r="YE25" s="37"/>
      <c r="YF25" s="37"/>
      <c r="YG25" s="37"/>
      <c r="YH25" s="37"/>
      <c r="YI25" s="37"/>
      <c r="YJ25" s="37"/>
      <c r="YK25" s="37"/>
      <c r="YL25" s="37"/>
      <c r="YM25" s="37"/>
      <c r="YN25" s="37"/>
      <c r="YO25" s="37"/>
      <c r="YP25" s="37"/>
      <c r="YQ25" s="37"/>
      <c r="YR25" s="37"/>
      <c r="YS25" s="37"/>
      <c r="YT25" s="37"/>
      <c r="YU25" s="37"/>
      <c r="YV25" s="37"/>
      <c r="YW25" s="37"/>
      <c r="YX25" s="37"/>
      <c r="YY25" s="37"/>
      <c r="YZ25" s="37"/>
      <c r="ZA25" s="37"/>
      <c r="ZB25" s="37"/>
      <c r="ZC25" s="37"/>
      <c r="ZD25" s="37"/>
      <c r="ZE25" s="37"/>
      <c r="ZF25" s="37"/>
      <c r="ZG25" s="37"/>
      <c r="ZH25" s="37"/>
      <c r="ZI25" s="37"/>
      <c r="ZJ25" s="37"/>
      <c r="ZK25" s="37"/>
      <c r="ZL25" s="37"/>
      <c r="ZM25" s="37"/>
      <c r="ZN25" s="37"/>
      <c r="ZO25" s="37"/>
      <c r="ZP25" s="37"/>
      <c r="ZQ25" s="37"/>
      <c r="ZR25" s="37"/>
      <c r="ZS25" s="37"/>
      <c r="ZT25" s="37"/>
      <c r="ZU25" s="37"/>
      <c r="ZV25" s="37"/>
      <c r="ZW25" s="37"/>
      <c r="ZX25" s="37"/>
      <c r="ZY25" s="37"/>
      <c r="ZZ25" s="37"/>
      <c r="AAA25" s="37"/>
      <c r="AAB25" s="37"/>
      <c r="AAC25" s="37"/>
      <c r="AAD25" s="37"/>
      <c r="AAE25" s="37"/>
      <c r="AAF25" s="37"/>
      <c r="AAG25" s="37"/>
      <c r="AAH25" s="37"/>
      <c r="AAI25" s="37"/>
      <c r="AAJ25" s="37"/>
      <c r="AAK25" s="37"/>
      <c r="AAL25" s="37"/>
      <c r="AAM25" s="37"/>
      <c r="AAN25" s="37"/>
      <c r="AAO25" s="37"/>
      <c r="AAP25" s="37"/>
      <c r="AAQ25" s="37"/>
      <c r="AAR25" s="37"/>
      <c r="AAS25" s="37"/>
      <c r="AAT25" s="37"/>
      <c r="AAU25" s="37"/>
      <c r="AAV25" s="37"/>
      <c r="AAW25" s="37"/>
      <c r="AAX25" s="37"/>
      <c r="AAY25" s="37"/>
      <c r="AAZ25" s="37"/>
      <c r="ABA25" s="37"/>
      <c r="ABB25" s="37"/>
      <c r="ABC25" s="37"/>
      <c r="ABD25" s="37"/>
      <c r="ABE25" s="37"/>
      <c r="ABF25" s="37"/>
      <c r="ABG25" s="37"/>
      <c r="ABH25" s="37"/>
      <c r="ABI25" s="37"/>
      <c r="ABJ25" s="37"/>
      <c r="ABK25" s="37"/>
      <c r="ABL25" s="37"/>
      <c r="ABM25" s="37"/>
      <c r="ABN25" s="37"/>
      <c r="ABO25" s="37"/>
      <c r="ABP25" s="37"/>
      <c r="ABQ25" s="37"/>
      <c r="ABR25" s="37"/>
      <c r="ABS25" s="37"/>
      <c r="ABT25" s="37"/>
      <c r="ABU25" s="37"/>
      <c r="ABV25" s="37"/>
      <c r="ABW25" s="37"/>
      <c r="ABX25" s="37"/>
      <c r="ABY25" s="37"/>
      <c r="ABZ25" s="37"/>
      <c r="ACA25" s="37"/>
      <c r="ACB25" s="37"/>
      <c r="ACC25" s="37"/>
      <c r="ACD25" s="37"/>
      <c r="ACE25" s="37"/>
      <c r="ACF25" s="37"/>
      <c r="ACG25" s="37"/>
      <c r="ACH25" s="37"/>
      <c r="ACI25" s="37"/>
      <c r="ACJ25" s="37"/>
      <c r="ACK25" s="37"/>
      <c r="ACL25" s="37"/>
      <c r="ACM25" s="37"/>
      <c r="ACN25" s="37"/>
      <c r="ACO25" s="37"/>
      <c r="ACP25" s="37"/>
      <c r="ACQ25" s="37"/>
      <c r="ACR25" s="37"/>
      <c r="ACS25" s="37"/>
      <c r="ACT25" s="37"/>
      <c r="ACU25" s="37"/>
      <c r="ACV25" s="37"/>
      <c r="ACW25" s="37"/>
      <c r="ACX25" s="37"/>
      <c r="ACY25" s="37"/>
      <c r="ACZ25" s="37"/>
      <c r="ADA25" s="37"/>
      <c r="ADB25" s="37"/>
      <c r="ADC25" s="37"/>
      <c r="ADD25" s="37"/>
      <c r="ADE25" s="37"/>
      <c r="ADF25" s="37"/>
      <c r="ADG25" s="37"/>
      <c r="ADH25" s="37"/>
      <c r="ADI25" s="37"/>
      <c r="ADJ25" s="37"/>
      <c r="ADK25" s="37"/>
      <c r="ADL25" s="37"/>
      <c r="ADM25" s="37"/>
      <c r="ADN25" s="37"/>
      <c r="ADO25" s="37"/>
      <c r="ADP25" s="37"/>
      <c r="ADQ25" s="37"/>
      <c r="ADR25" s="37"/>
      <c r="ADS25" s="37"/>
      <c r="ADT25" s="37"/>
      <c r="ADU25" s="37"/>
      <c r="ADV25" s="37"/>
      <c r="ADW25" s="37"/>
      <c r="ADX25" s="37"/>
      <c r="ADY25" s="37"/>
      <c r="ADZ25" s="37"/>
      <c r="AEA25" s="37"/>
      <c r="AEB25" s="37"/>
      <c r="AEC25" s="37"/>
      <c r="AED25" s="37"/>
      <c r="AEE25" s="37"/>
      <c r="AEF25" s="37"/>
      <c r="AEG25" s="37"/>
      <c r="AEH25" s="37"/>
      <c r="AEI25" s="37"/>
      <c r="AEJ25" s="37"/>
      <c r="AEK25" s="37"/>
      <c r="AEL25" s="37"/>
      <c r="AEM25" s="37"/>
      <c r="AEN25" s="37"/>
      <c r="AEO25" s="37"/>
      <c r="AEP25" s="37"/>
      <c r="AEQ25" s="37"/>
      <c r="AER25" s="37"/>
      <c r="AES25" s="37"/>
      <c r="AET25" s="37"/>
      <c r="AEU25" s="37"/>
      <c r="AEV25" s="37"/>
      <c r="AEW25" s="37"/>
      <c r="AEX25" s="37"/>
      <c r="AEY25" s="37"/>
      <c r="AEZ25" s="37"/>
      <c r="AFA25" s="37"/>
      <c r="AFB25" s="37"/>
      <c r="AFC25" s="37"/>
      <c r="AFD25" s="37"/>
      <c r="AFE25" s="37"/>
      <c r="AFF25" s="37"/>
      <c r="AFG25" s="37"/>
      <c r="AFH25" s="37"/>
      <c r="AFI25" s="37"/>
      <c r="AFJ25" s="37"/>
      <c r="AFK25" s="37"/>
      <c r="AFL25" s="37"/>
      <c r="AFM25" s="37"/>
      <c r="AFN25" s="37"/>
      <c r="AFO25" s="37"/>
      <c r="AFP25" s="37"/>
      <c r="AFQ25" s="37"/>
      <c r="AFR25" s="37"/>
      <c r="AFS25" s="37"/>
      <c r="AFT25" s="37"/>
      <c r="AFU25" s="37"/>
      <c r="AFV25" s="37"/>
      <c r="AFW25" s="37"/>
      <c r="AFX25" s="37"/>
      <c r="AFY25" s="37"/>
      <c r="AFZ25" s="37"/>
      <c r="AGA25" s="37"/>
      <c r="AGB25" s="37"/>
      <c r="AGC25" s="37"/>
      <c r="AGD25" s="37"/>
      <c r="AGE25" s="37"/>
      <c r="AGF25" s="37"/>
      <c r="AGG25" s="37"/>
      <c r="AGH25" s="37"/>
      <c r="AGI25" s="37"/>
      <c r="AGJ25" s="37"/>
      <c r="AGK25" s="37"/>
      <c r="AGL25" s="37"/>
      <c r="AGM25" s="37"/>
      <c r="AGN25" s="37"/>
      <c r="AGO25" s="37"/>
      <c r="AGP25" s="37"/>
      <c r="AGQ25" s="37"/>
      <c r="AGR25" s="37"/>
      <c r="AGS25" s="37"/>
      <c r="AGT25" s="37"/>
      <c r="AGU25" s="37"/>
      <c r="AGV25" s="37"/>
      <c r="AGW25" s="37"/>
      <c r="AGX25" s="37"/>
      <c r="AGY25" s="37"/>
      <c r="AGZ25" s="37"/>
      <c r="AHA25" s="37"/>
      <c r="AHB25" s="37"/>
      <c r="AHC25" s="37"/>
      <c r="AHD25" s="37"/>
      <c r="AHE25" s="37"/>
      <c r="AHF25" s="37"/>
      <c r="AHG25" s="37"/>
      <c r="AHH25" s="37"/>
      <c r="AHI25" s="37"/>
      <c r="AHJ25" s="37"/>
      <c r="AHK25" s="37"/>
      <c r="AHL25" s="37"/>
      <c r="AHM25" s="37"/>
      <c r="AHN25" s="37"/>
      <c r="AHO25" s="37"/>
      <c r="AHP25" s="37"/>
      <c r="AHQ25" s="37"/>
      <c r="AHR25" s="37"/>
      <c r="AHS25" s="37"/>
      <c r="AHT25" s="37"/>
      <c r="AHU25" s="37"/>
      <c r="AHV25" s="37"/>
      <c r="AHW25" s="37"/>
      <c r="AHX25" s="37"/>
      <c r="AHY25" s="37"/>
      <c r="AHZ25" s="37"/>
      <c r="AIA25" s="37"/>
      <c r="AIB25" s="37"/>
      <c r="AIC25" s="37"/>
      <c r="AID25" s="37"/>
      <c r="AIE25" s="37"/>
      <c r="AIF25" s="37"/>
      <c r="AIG25" s="37"/>
      <c r="AIH25" s="37"/>
      <c r="AII25" s="37"/>
      <c r="AIJ25" s="37"/>
      <c r="AIK25" s="37"/>
      <c r="AIL25" s="37"/>
      <c r="AIM25" s="37"/>
      <c r="AIN25" s="37"/>
      <c r="AIO25" s="37"/>
      <c r="AIP25" s="37"/>
      <c r="AIQ25" s="37"/>
      <c r="AIR25" s="37"/>
      <c r="AIS25" s="37"/>
      <c r="AIT25" s="37"/>
      <c r="AIU25" s="37"/>
      <c r="AIV25" s="37"/>
      <c r="AIW25" s="37"/>
      <c r="AIX25" s="37"/>
      <c r="AIY25" s="37"/>
      <c r="AIZ25" s="37"/>
      <c r="AJA25" s="37"/>
      <c r="AJB25" s="37"/>
      <c r="AJC25" s="37"/>
      <c r="AJD25" s="37"/>
      <c r="AJE25" s="37"/>
      <c r="AJF25" s="37"/>
    </row>
    <row r="26" spans="2:942" s="3" customFormat="1" ht="19.5" customHeight="1">
      <c r="B26" s="220"/>
      <c r="C26" s="225" t="s">
        <v>61</v>
      </c>
      <c r="D26" s="225"/>
      <c r="E26" s="226">
        <v>29</v>
      </c>
      <c r="F26" s="226"/>
      <c r="G26" s="226"/>
      <c r="H26" s="40"/>
      <c r="I26" s="227">
        <v>21</v>
      </c>
      <c r="J26" s="227"/>
      <c r="K26" s="227"/>
      <c r="L26" s="226">
        <v>42</v>
      </c>
      <c r="M26" s="226"/>
      <c r="N26" s="226"/>
      <c r="O26" s="40"/>
      <c r="P26" s="227">
        <v>35</v>
      </c>
      <c r="Q26" s="227"/>
      <c r="R26" s="22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37"/>
      <c r="NJ26" s="37"/>
      <c r="NK26" s="37"/>
      <c r="NL26" s="37"/>
      <c r="NM26" s="37"/>
      <c r="NN26" s="37"/>
      <c r="NO26" s="37"/>
      <c r="NP26" s="37"/>
      <c r="NQ26" s="37"/>
      <c r="NR26" s="37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37"/>
      <c r="OG26" s="37"/>
      <c r="OH26" s="37"/>
      <c r="OI26" s="37"/>
      <c r="OJ26" s="37"/>
      <c r="OK26" s="37"/>
      <c r="OL26" s="37"/>
      <c r="OM26" s="37"/>
      <c r="ON26" s="37"/>
      <c r="OO26" s="37"/>
      <c r="OP26" s="37"/>
      <c r="OQ26" s="37"/>
      <c r="OR26" s="37"/>
      <c r="OS26" s="37"/>
      <c r="OT26" s="37"/>
      <c r="OU26" s="37"/>
      <c r="OV26" s="37"/>
      <c r="OW26" s="37"/>
      <c r="OX26" s="37"/>
      <c r="OY26" s="37"/>
      <c r="OZ26" s="37"/>
      <c r="PA26" s="37"/>
      <c r="PB26" s="37"/>
      <c r="PC26" s="37"/>
      <c r="PD26" s="37"/>
      <c r="PE26" s="37"/>
      <c r="PF26" s="37"/>
      <c r="PG26" s="37"/>
      <c r="PH26" s="37"/>
      <c r="PI26" s="37"/>
      <c r="PJ26" s="37"/>
      <c r="PK26" s="37"/>
      <c r="PL26" s="37"/>
      <c r="PM26" s="37"/>
      <c r="PN26" s="37"/>
      <c r="PO26" s="37"/>
      <c r="PP26" s="37"/>
      <c r="PQ26" s="37"/>
      <c r="PR26" s="37"/>
      <c r="PS26" s="37"/>
      <c r="PT26" s="37"/>
      <c r="PU26" s="37"/>
      <c r="PV26" s="37"/>
      <c r="PW26" s="37"/>
      <c r="PX26" s="37"/>
      <c r="PY26" s="37"/>
      <c r="PZ26" s="37"/>
      <c r="QA26" s="37"/>
      <c r="QB26" s="37"/>
      <c r="QC26" s="37"/>
      <c r="QD26" s="37"/>
      <c r="QE26" s="37"/>
      <c r="QF26" s="37"/>
      <c r="QG26" s="37"/>
      <c r="QH26" s="37"/>
      <c r="QI26" s="37"/>
      <c r="QJ26" s="37"/>
      <c r="QK26" s="37"/>
      <c r="QL26" s="37"/>
      <c r="QM26" s="37"/>
      <c r="QN26" s="37"/>
      <c r="QO26" s="37"/>
      <c r="QP26" s="37"/>
      <c r="QQ26" s="37"/>
      <c r="QR26" s="37"/>
      <c r="QS26" s="37"/>
      <c r="QT26" s="37"/>
      <c r="QU26" s="37"/>
      <c r="QV26" s="37"/>
      <c r="QW26" s="37"/>
      <c r="QX26" s="37"/>
      <c r="QY26" s="37"/>
      <c r="QZ26" s="37"/>
      <c r="RA26" s="37"/>
      <c r="RB26" s="37"/>
      <c r="RC26" s="37"/>
      <c r="RD26" s="37"/>
      <c r="RE26" s="37"/>
      <c r="RF26" s="37"/>
      <c r="RG26" s="37"/>
      <c r="RH26" s="37"/>
      <c r="RI26" s="37"/>
      <c r="RJ26" s="37"/>
      <c r="RK26" s="37"/>
      <c r="RL26" s="37"/>
      <c r="RM26" s="37"/>
      <c r="RN26" s="37"/>
      <c r="RO26" s="37"/>
      <c r="RP26" s="37"/>
      <c r="RQ26" s="37"/>
      <c r="RR26" s="37"/>
      <c r="RS26" s="37"/>
      <c r="RT26" s="37"/>
      <c r="RU26" s="37"/>
      <c r="RV26" s="37"/>
      <c r="RW26" s="37"/>
      <c r="RX26" s="37"/>
      <c r="RY26" s="37"/>
      <c r="RZ26" s="37"/>
      <c r="SA26" s="37"/>
      <c r="SB26" s="37"/>
      <c r="SC26" s="37"/>
      <c r="SD26" s="37"/>
      <c r="SE26" s="37"/>
      <c r="SF26" s="37"/>
      <c r="SG26" s="37"/>
      <c r="SH26" s="37"/>
      <c r="SI26" s="37"/>
      <c r="SJ26" s="37"/>
      <c r="SK26" s="37"/>
      <c r="SL26" s="37"/>
      <c r="SM26" s="37"/>
      <c r="SN26" s="37"/>
      <c r="SO26" s="37"/>
      <c r="SP26" s="37"/>
      <c r="SQ26" s="37"/>
      <c r="SR26" s="37"/>
      <c r="SS26" s="37"/>
      <c r="ST26" s="37"/>
      <c r="SU26" s="37"/>
      <c r="SV26" s="37"/>
      <c r="SW26" s="37"/>
      <c r="SX26" s="37"/>
      <c r="SY26" s="37"/>
      <c r="SZ26" s="37"/>
      <c r="TA26" s="37"/>
      <c r="TB26" s="37"/>
      <c r="TC26" s="37"/>
      <c r="TD26" s="37"/>
      <c r="TE26" s="37"/>
      <c r="TF26" s="37"/>
      <c r="TG26" s="37"/>
      <c r="TH26" s="37"/>
      <c r="TI26" s="37"/>
      <c r="TJ26" s="37"/>
      <c r="TK26" s="37"/>
      <c r="TL26" s="37"/>
      <c r="TM26" s="37"/>
      <c r="TN26" s="37"/>
      <c r="TO26" s="37"/>
      <c r="TP26" s="37"/>
      <c r="TQ26" s="37"/>
      <c r="TR26" s="37"/>
      <c r="TS26" s="37"/>
      <c r="TT26" s="37"/>
      <c r="TU26" s="37"/>
      <c r="TV26" s="37"/>
      <c r="TW26" s="37"/>
      <c r="TX26" s="37"/>
      <c r="TY26" s="37"/>
      <c r="TZ26" s="37"/>
      <c r="UA26" s="37"/>
      <c r="UB26" s="37"/>
      <c r="UC26" s="37"/>
      <c r="UD26" s="37"/>
      <c r="UE26" s="37"/>
      <c r="UF26" s="37"/>
      <c r="UG26" s="37"/>
      <c r="UH26" s="37"/>
      <c r="UI26" s="37"/>
      <c r="UJ26" s="37"/>
      <c r="UK26" s="37"/>
      <c r="UL26" s="37"/>
      <c r="UM26" s="37"/>
      <c r="UN26" s="37"/>
      <c r="UO26" s="37"/>
      <c r="UP26" s="37"/>
      <c r="UQ26" s="37"/>
      <c r="UR26" s="37"/>
      <c r="US26" s="37"/>
      <c r="UT26" s="37"/>
      <c r="UU26" s="37"/>
      <c r="UV26" s="37"/>
      <c r="UW26" s="37"/>
      <c r="UX26" s="37"/>
      <c r="UY26" s="37"/>
      <c r="UZ26" s="37"/>
      <c r="VA26" s="37"/>
      <c r="VB26" s="37"/>
      <c r="VC26" s="37"/>
      <c r="VD26" s="37"/>
      <c r="VE26" s="37"/>
      <c r="VF26" s="37"/>
      <c r="VG26" s="37"/>
      <c r="VH26" s="37"/>
      <c r="VI26" s="37"/>
      <c r="VJ26" s="37"/>
      <c r="VK26" s="37"/>
      <c r="VL26" s="37"/>
      <c r="VM26" s="37"/>
      <c r="VN26" s="37"/>
      <c r="VO26" s="37"/>
      <c r="VP26" s="37"/>
      <c r="VQ26" s="37"/>
      <c r="VR26" s="37"/>
      <c r="VS26" s="37"/>
      <c r="VT26" s="37"/>
      <c r="VU26" s="37"/>
      <c r="VV26" s="37"/>
      <c r="VW26" s="37"/>
      <c r="VX26" s="37"/>
      <c r="VY26" s="37"/>
      <c r="VZ26" s="37"/>
      <c r="WA26" s="37"/>
      <c r="WB26" s="37"/>
      <c r="WC26" s="37"/>
      <c r="WD26" s="37"/>
      <c r="WE26" s="37"/>
      <c r="WF26" s="37"/>
      <c r="WG26" s="37"/>
      <c r="WH26" s="37"/>
      <c r="WI26" s="37"/>
      <c r="WJ26" s="37"/>
      <c r="WK26" s="37"/>
      <c r="WL26" s="37"/>
      <c r="WM26" s="37"/>
      <c r="WN26" s="37"/>
      <c r="WO26" s="37"/>
      <c r="WP26" s="37"/>
      <c r="WQ26" s="37"/>
      <c r="WR26" s="37"/>
      <c r="WS26" s="37"/>
      <c r="WT26" s="37"/>
      <c r="WU26" s="37"/>
      <c r="WV26" s="37"/>
      <c r="WW26" s="37"/>
      <c r="WX26" s="37"/>
      <c r="WY26" s="37"/>
      <c r="WZ26" s="37"/>
      <c r="XA26" s="37"/>
      <c r="XB26" s="37"/>
      <c r="XC26" s="37"/>
      <c r="XD26" s="37"/>
      <c r="XE26" s="37"/>
      <c r="XF26" s="37"/>
      <c r="XG26" s="37"/>
      <c r="XH26" s="37"/>
      <c r="XI26" s="37"/>
      <c r="XJ26" s="37"/>
      <c r="XK26" s="37"/>
      <c r="XL26" s="37"/>
      <c r="XM26" s="37"/>
      <c r="XN26" s="37"/>
      <c r="XO26" s="37"/>
      <c r="XP26" s="37"/>
      <c r="XQ26" s="37"/>
      <c r="XR26" s="37"/>
      <c r="XS26" s="37"/>
      <c r="XT26" s="37"/>
      <c r="XU26" s="37"/>
      <c r="XV26" s="37"/>
      <c r="XW26" s="37"/>
      <c r="XX26" s="37"/>
      <c r="XY26" s="37"/>
      <c r="XZ26" s="37"/>
      <c r="YA26" s="37"/>
      <c r="YB26" s="37"/>
      <c r="YC26" s="37"/>
      <c r="YD26" s="37"/>
      <c r="YE26" s="37"/>
      <c r="YF26" s="37"/>
      <c r="YG26" s="37"/>
      <c r="YH26" s="37"/>
      <c r="YI26" s="37"/>
      <c r="YJ26" s="37"/>
      <c r="YK26" s="37"/>
      <c r="YL26" s="37"/>
      <c r="YM26" s="37"/>
      <c r="YN26" s="37"/>
      <c r="YO26" s="37"/>
      <c r="YP26" s="37"/>
      <c r="YQ26" s="37"/>
      <c r="YR26" s="37"/>
      <c r="YS26" s="37"/>
      <c r="YT26" s="37"/>
      <c r="YU26" s="37"/>
      <c r="YV26" s="37"/>
      <c r="YW26" s="37"/>
      <c r="YX26" s="37"/>
      <c r="YY26" s="37"/>
      <c r="YZ26" s="37"/>
      <c r="ZA26" s="37"/>
      <c r="ZB26" s="37"/>
      <c r="ZC26" s="37"/>
      <c r="ZD26" s="37"/>
      <c r="ZE26" s="37"/>
      <c r="ZF26" s="37"/>
      <c r="ZG26" s="37"/>
      <c r="ZH26" s="37"/>
      <c r="ZI26" s="37"/>
      <c r="ZJ26" s="37"/>
      <c r="ZK26" s="37"/>
      <c r="ZL26" s="37"/>
      <c r="ZM26" s="37"/>
      <c r="ZN26" s="37"/>
      <c r="ZO26" s="37"/>
      <c r="ZP26" s="37"/>
      <c r="ZQ26" s="37"/>
      <c r="ZR26" s="37"/>
      <c r="ZS26" s="37"/>
      <c r="ZT26" s="37"/>
      <c r="ZU26" s="37"/>
      <c r="ZV26" s="37"/>
      <c r="ZW26" s="37"/>
      <c r="ZX26" s="37"/>
      <c r="ZY26" s="37"/>
      <c r="ZZ26" s="37"/>
      <c r="AAA26" s="37"/>
      <c r="AAB26" s="37"/>
      <c r="AAC26" s="37"/>
      <c r="AAD26" s="37"/>
      <c r="AAE26" s="37"/>
      <c r="AAF26" s="37"/>
      <c r="AAG26" s="37"/>
      <c r="AAH26" s="37"/>
      <c r="AAI26" s="37"/>
      <c r="AAJ26" s="37"/>
      <c r="AAK26" s="37"/>
      <c r="AAL26" s="37"/>
      <c r="AAM26" s="37"/>
      <c r="AAN26" s="37"/>
      <c r="AAO26" s="37"/>
      <c r="AAP26" s="37"/>
      <c r="AAQ26" s="37"/>
      <c r="AAR26" s="37"/>
      <c r="AAS26" s="37"/>
      <c r="AAT26" s="37"/>
      <c r="AAU26" s="37"/>
      <c r="AAV26" s="37"/>
      <c r="AAW26" s="37"/>
      <c r="AAX26" s="37"/>
      <c r="AAY26" s="37"/>
      <c r="AAZ26" s="37"/>
      <c r="ABA26" s="37"/>
      <c r="ABB26" s="37"/>
      <c r="ABC26" s="37"/>
      <c r="ABD26" s="37"/>
      <c r="ABE26" s="37"/>
      <c r="ABF26" s="37"/>
      <c r="ABG26" s="37"/>
      <c r="ABH26" s="37"/>
      <c r="ABI26" s="37"/>
      <c r="ABJ26" s="37"/>
      <c r="ABK26" s="37"/>
      <c r="ABL26" s="37"/>
      <c r="ABM26" s="37"/>
      <c r="ABN26" s="37"/>
      <c r="ABO26" s="37"/>
      <c r="ABP26" s="37"/>
      <c r="ABQ26" s="37"/>
      <c r="ABR26" s="37"/>
      <c r="ABS26" s="37"/>
      <c r="ABT26" s="37"/>
      <c r="ABU26" s="37"/>
      <c r="ABV26" s="37"/>
      <c r="ABW26" s="37"/>
      <c r="ABX26" s="37"/>
      <c r="ABY26" s="37"/>
      <c r="ABZ26" s="37"/>
      <c r="ACA26" s="37"/>
      <c r="ACB26" s="37"/>
      <c r="ACC26" s="37"/>
      <c r="ACD26" s="37"/>
      <c r="ACE26" s="37"/>
      <c r="ACF26" s="37"/>
      <c r="ACG26" s="37"/>
      <c r="ACH26" s="37"/>
      <c r="ACI26" s="37"/>
      <c r="ACJ26" s="37"/>
      <c r="ACK26" s="37"/>
      <c r="ACL26" s="37"/>
      <c r="ACM26" s="37"/>
      <c r="ACN26" s="37"/>
      <c r="ACO26" s="37"/>
      <c r="ACP26" s="37"/>
      <c r="ACQ26" s="37"/>
      <c r="ACR26" s="37"/>
      <c r="ACS26" s="37"/>
      <c r="ACT26" s="37"/>
      <c r="ACU26" s="37"/>
      <c r="ACV26" s="37"/>
      <c r="ACW26" s="37"/>
      <c r="ACX26" s="37"/>
      <c r="ACY26" s="37"/>
      <c r="ACZ26" s="37"/>
      <c r="ADA26" s="37"/>
      <c r="ADB26" s="37"/>
      <c r="ADC26" s="37"/>
      <c r="ADD26" s="37"/>
      <c r="ADE26" s="37"/>
      <c r="ADF26" s="37"/>
      <c r="ADG26" s="37"/>
      <c r="ADH26" s="37"/>
      <c r="ADI26" s="37"/>
      <c r="ADJ26" s="37"/>
      <c r="ADK26" s="37"/>
      <c r="ADL26" s="37"/>
      <c r="ADM26" s="37"/>
      <c r="ADN26" s="37"/>
      <c r="ADO26" s="37"/>
      <c r="ADP26" s="37"/>
      <c r="ADQ26" s="37"/>
      <c r="ADR26" s="37"/>
      <c r="ADS26" s="37"/>
      <c r="ADT26" s="37"/>
      <c r="ADU26" s="37"/>
      <c r="ADV26" s="37"/>
      <c r="ADW26" s="37"/>
      <c r="ADX26" s="37"/>
      <c r="ADY26" s="37"/>
      <c r="ADZ26" s="37"/>
      <c r="AEA26" s="37"/>
      <c r="AEB26" s="37"/>
      <c r="AEC26" s="37"/>
      <c r="AED26" s="37"/>
      <c r="AEE26" s="37"/>
      <c r="AEF26" s="37"/>
      <c r="AEG26" s="37"/>
      <c r="AEH26" s="37"/>
      <c r="AEI26" s="37"/>
      <c r="AEJ26" s="37"/>
      <c r="AEK26" s="37"/>
      <c r="AEL26" s="37"/>
      <c r="AEM26" s="37"/>
      <c r="AEN26" s="37"/>
      <c r="AEO26" s="37"/>
      <c r="AEP26" s="37"/>
      <c r="AEQ26" s="37"/>
      <c r="AER26" s="37"/>
      <c r="AES26" s="37"/>
      <c r="AET26" s="37"/>
      <c r="AEU26" s="37"/>
      <c r="AEV26" s="37"/>
      <c r="AEW26" s="37"/>
      <c r="AEX26" s="37"/>
      <c r="AEY26" s="37"/>
      <c r="AEZ26" s="37"/>
      <c r="AFA26" s="37"/>
      <c r="AFB26" s="37"/>
      <c r="AFC26" s="37"/>
      <c r="AFD26" s="37"/>
      <c r="AFE26" s="37"/>
      <c r="AFF26" s="37"/>
      <c r="AFG26" s="37"/>
      <c r="AFH26" s="37"/>
      <c r="AFI26" s="37"/>
      <c r="AFJ26" s="37"/>
      <c r="AFK26" s="37"/>
      <c r="AFL26" s="37"/>
      <c r="AFM26" s="37"/>
      <c r="AFN26" s="37"/>
      <c r="AFO26" s="37"/>
      <c r="AFP26" s="37"/>
      <c r="AFQ26" s="37"/>
      <c r="AFR26" s="37"/>
      <c r="AFS26" s="37"/>
      <c r="AFT26" s="37"/>
      <c r="AFU26" s="37"/>
      <c r="AFV26" s="37"/>
      <c r="AFW26" s="37"/>
      <c r="AFX26" s="37"/>
      <c r="AFY26" s="37"/>
      <c r="AFZ26" s="37"/>
      <c r="AGA26" s="37"/>
      <c r="AGB26" s="37"/>
      <c r="AGC26" s="37"/>
      <c r="AGD26" s="37"/>
      <c r="AGE26" s="37"/>
      <c r="AGF26" s="37"/>
      <c r="AGG26" s="37"/>
      <c r="AGH26" s="37"/>
      <c r="AGI26" s="37"/>
      <c r="AGJ26" s="37"/>
      <c r="AGK26" s="37"/>
      <c r="AGL26" s="37"/>
      <c r="AGM26" s="37"/>
      <c r="AGN26" s="37"/>
      <c r="AGO26" s="37"/>
      <c r="AGP26" s="37"/>
      <c r="AGQ26" s="37"/>
      <c r="AGR26" s="37"/>
      <c r="AGS26" s="37"/>
      <c r="AGT26" s="37"/>
      <c r="AGU26" s="37"/>
      <c r="AGV26" s="37"/>
      <c r="AGW26" s="37"/>
      <c r="AGX26" s="37"/>
      <c r="AGY26" s="37"/>
      <c r="AGZ26" s="37"/>
      <c r="AHA26" s="37"/>
      <c r="AHB26" s="37"/>
      <c r="AHC26" s="37"/>
      <c r="AHD26" s="37"/>
      <c r="AHE26" s="37"/>
      <c r="AHF26" s="37"/>
      <c r="AHG26" s="37"/>
      <c r="AHH26" s="37"/>
      <c r="AHI26" s="37"/>
      <c r="AHJ26" s="37"/>
      <c r="AHK26" s="37"/>
      <c r="AHL26" s="37"/>
      <c r="AHM26" s="37"/>
      <c r="AHN26" s="37"/>
      <c r="AHO26" s="37"/>
      <c r="AHP26" s="37"/>
      <c r="AHQ26" s="37"/>
      <c r="AHR26" s="37"/>
      <c r="AHS26" s="37"/>
      <c r="AHT26" s="37"/>
      <c r="AHU26" s="37"/>
      <c r="AHV26" s="37"/>
      <c r="AHW26" s="37"/>
      <c r="AHX26" s="37"/>
      <c r="AHY26" s="37"/>
      <c r="AHZ26" s="37"/>
      <c r="AIA26" s="37"/>
      <c r="AIB26" s="37"/>
      <c r="AIC26" s="37"/>
      <c r="AID26" s="37"/>
      <c r="AIE26" s="37"/>
      <c r="AIF26" s="37"/>
      <c r="AIG26" s="37"/>
      <c r="AIH26" s="37"/>
      <c r="AII26" s="37"/>
      <c r="AIJ26" s="37"/>
      <c r="AIK26" s="37"/>
      <c r="AIL26" s="37"/>
      <c r="AIM26" s="37"/>
      <c r="AIN26" s="37"/>
      <c r="AIO26" s="37"/>
      <c r="AIP26" s="37"/>
      <c r="AIQ26" s="37"/>
      <c r="AIR26" s="37"/>
      <c r="AIS26" s="37"/>
      <c r="AIT26" s="37"/>
      <c r="AIU26" s="37"/>
      <c r="AIV26" s="37"/>
      <c r="AIW26" s="37"/>
      <c r="AIX26" s="37"/>
      <c r="AIY26" s="37"/>
      <c r="AIZ26" s="37"/>
      <c r="AJA26" s="37"/>
      <c r="AJB26" s="37"/>
      <c r="AJC26" s="37"/>
      <c r="AJD26" s="37"/>
      <c r="AJE26" s="37"/>
      <c r="AJF26" s="37"/>
    </row>
    <row r="27" spans="2:942" s="3" customFormat="1" ht="19.5" customHeight="1">
      <c r="B27" s="220"/>
      <c r="C27" s="228" t="s">
        <v>79</v>
      </c>
      <c r="D27" s="228"/>
      <c r="E27" s="229" t="s">
        <v>11</v>
      </c>
      <c r="F27" s="229"/>
      <c r="G27" s="229"/>
      <c r="H27" s="229"/>
      <c r="I27" s="229"/>
      <c r="J27" s="229"/>
      <c r="K27" s="229"/>
      <c r="L27" s="236" t="s">
        <v>5</v>
      </c>
      <c r="M27" s="236"/>
      <c r="N27" s="236"/>
      <c r="O27" s="236"/>
      <c r="P27" s="236"/>
      <c r="Q27" s="236"/>
      <c r="R27" s="23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  <c r="IW27" s="37"/>
      <c r="IX27" s="37"/>
      <c r="IY27" s="37"/>
      <c r="IZ27" s="37"/>
      <c r="JA27" s="37"/>
      <c r="JB27" s="37"/>
      <c r="JC27" s="37"/>
      <c r="JD27" s="37"/>
      <c r="JE27" s="37"/>
      <c r="JF27" s="37"/>
      <c r="JG27" s="37"/>
      <c r="JH27" s="37"/>
      <c r="JI27" s="37"/>
      <c r="JJ27" s="37"/>
      <c r="JK27" s="37"/>
      <c r="JL27" s="37"/>
      <c r="JM27" s="37"/>
      <c r="JN27" s="37"/>
      <c r="JO27" s="37"/>
      <c r="JP27" s="37"/>
      <c r="JQ27" s="37"/>
      <c r="JR27" s="37"/>
      <c r="JS27" s="37"/>
      <c r="JT27" s="37"/>
      <c r="JU27" s="37"/>
      <c r="JV27" s="37"/>
      <c r="JW27" s="37"/>
      <c r="JX27" s="37"/>
      <c r="JY27" s="37"/>
      <c r="JZ27" s="37"/>
      <c r="KA27" s="37"/>
      <c r="KB27" s="37"/>
      <c r="KC27" s="37"/>
      <c r="KD27" s="37"/>
      <c r="KE27" s="37"/>
      <c r="KF27" s="37"/>
      <c r="KG27" s="37"/>
      <c r="KH27" s="37"/>
      <c r="KI27" s="37"/>
      <c r="KJ27" s="37"/>
      <c r="KK27" s="37"/>
      <c r="KL27" s="37"/>
      <c r="KM27" s="37"/>
      <c r="KN27" s="37"/>
      <c r="KO27" s="37"/>
      <c r="KP27" s="37"/>
      <c r="KQ27" s="37"/>
      <c r="KR27" s="37"/>
      <c r="KS27" s="37"/>
      <c r="KT27" s="37"/>
      <c r="KU27" s="37"/>
      <c r="KV27" s="37"/>
      <c r="KW27" s="37"/>
      <c r="KX27" s="37"/>
      <c r="KY27" s="37"/>
      <c r="KZ27" s="37"/>
      <c r="LA27" s="37"/>
      <c r="LB27" s="37"/>
      <c r="LC27" s="37"/>
      <c r="LD27" s="37"/>
      <c r="LE27" s="37"/>
      <c r="LF27" s="37"/>
      <c r="LG27" s="37"/>
      <c r="LH27" s="37"/>
      <c r="LI27" s="37"/>
      <c r="LJ27" s="37"/>
      <c r="LK27" s="37"/>
      <c r="LL27" s="37"/>
      <c r="LM27" s="37"/>
      <c r="LN27" s="37"/>
      <c r="LO27" s="37"/>
      <c r="LP27" s="37"/>
      <c r="LQ27" s="37"/>
      <c r="LR27" s="37"/>
      <c r="LS27" s="37"/>
      <c r="LT27" s="37"/>
      <c r="LU27" s="37"/>
      <c r="LV27" s="37"/>
      <c r="LW27" s="37"/>
      <c r="LX27" s="37"/>
      <c r="LY27" s="37"/>
      <c r="LZ27" s="37"/>
      <c r="MA27" s="37"/>
      <c r="MB27" s="37"/>
      <c r="MC27" s="37"/>
      <c r="MD27" s="37"/>
      <c r="ME27" s="37"/>
      <c r="MF27" s="37"/>
      <c r="MG27" s="37"/>
      <c r="MH27" s="37"/>
      <c r="MI27" s="37"/>
      <c r="MJ27" s="37"/>
      <c r="MK27" s="37"/>
      <c r="ML27" s="37"/>
      <c r="MM27" s="37"/>
      <c r="MN27" s="37"/>
      <c r="MO27" s="37"/>
      <c r="MP27" s="37"/>
      <c r="MQ27" s="37"/>
      <c r="MR27" s="37"/>
      <c r="MS27" s="37"/>
      <c r="MT27" s="37"/>
      <c r="MU27" s="37"/>
      <c r="MV27" s="37"/>
      <c r="MW27" s="37"/>
      <c r="MX27" s="37"/>
      <c r="MY27" s="37"/>
      <c r="MZ27" s="37"/>
      <c r="NA27" s="37"/>
      <c r="NB27" s="37"/>
      <c r="NC27" s="37"/>
      <c r="ND27" s="37"/>
      <c r="NE27" s="37"/>
      <c r="NF27" s="37"/>
      <c r="NG27" s="37"/>
      <c r="NH27" s="37"/>
      <c r="NI27" s="37"/>
      <c r="NJ27" s="37"/>
      <c r="NK27" s="37"/>
      <c r="NL27" s="37"/>
      <c r="NM27" s="37"/>
      <c r="NN27" s="37"/>
      <c r="NO27" s="37"/>
      <c r="NP27" s="37"/>
      <c r="NQ27" s="37"/>
      <c r="NR27" s="37"/>
      <c r="NS27" s="37"/>
      <c r="NT27" s="37"/>
      <c r="NU27" s="37"/>
      <c r="NV27" s="37"/>
      <c r="NW27" s="37"/>
      <c r="NX27" s="37"/>
      <c r="NY27" s="37"/>
      <c r="NZ27" s="37"/>
      <c r="OA27" s="37"/>
      <c r="OB27" s="37"/>
      <c r="OC27" s="37"/>
      <c r="OD27" s="37"/>
      <c r="OE27" s="37"/>
      <c r="OF27" s="37"/>
      <c r="OG27" s="37"/>
      <c r="OH27" s="37"/>
      <c r="OI27" s="37"/>
      <c r="OJ27" s="37"/>
      <c r="OK27" s="37"/>
      <c r="OL27" s="37"/>
      <c r="OM27" s="37"/>
      <c r="ON27" s="37"/>
      <c r="OO27" s="37"/>
      <c r="OP27" s="37"/>
      <c r="OQ27" s="37"/>
      <c r="OR27" s="37"/>
      <c r="OS27" s="37"/>
      <c r="OT27" s="37"/>
      <c r="OU27" s="37"/>
      <c r="OV27" s="37"/>
      <c r="OW27" s="37"/>
      <c r="OX27" s="37"/>
      <c r="OY27" s="37"/>
      <c r="OZ27" s="37"/>
      <c r="PA27" s="37"/>
      <c r="PB27" s="37"/>
      <c r="PC27" s="37"/>
      <c r="PD27" s="37"/>
      <c r="PE27" s="37"/>
      <c r="PF27" s="37"/>
      <c r="PG27" s="37"/>
      <c r="PH27" s="37"/>
      <c r="PI27" s="37"/>
      <c r="PJ27" s="37"/>
      <c r="PK27" s="37"/>
      <c r="PL27" s="37"/>
      <c r="PM27" s="37"/>
      <c r="PN27" s="37"/>
      <c r="PO27" s="37"/>
      <c r="PP27" s="37"/>
      <c r="PQ27" s="37"/>
      <c r="PR27" s="37"/>
      <c r="PS27" s="37"/>
      <c r="PT27" s="37"/>
      <c r="PU27" s="37"/>
      <c r="PV27" s="37"/>
      <c r="PW27" s="37"/>
      <c r="PX27" s="37"/>
      <c r="PY27" s="37"/>
      <c r="PZ27" s="37"/>
      <c r="QA27" s="37"/>
      <c r="QB27" s="37"/>
      <c r="QC27" s="37"/>
      <c r="QD27" s="37"/>
      <c r="QE27" s="37"/>
      <c r="QF27" s="37"/>
      <c r="QG27" s="37"/>
      <c r="QH27" s="37"/>
      <c r="QI27" s="37"/>
      <c r="QJ27" s="37"/>
      <c r="QK27" s="37"/>
      <c r="QL27" s="37"/>
      <c r="QM27" s="37"/>
      <c r="QN27" s="37"/>
      <c r="QO27" s="37"/>
      <c r="QP27" s="37"/>
      <c r="QQ27" s="37"/>
      <c r="QR27" s="37"/>
      <c r="QS27" s="37"/>
      <c r="QT27" s="37"/>
      <c r="QU27" s="37"/>
      <c r="QV27" s="37"/>
      <c r="QW27" s="37"/>
      <c r="QX27" s="37"/>
      <c r="QY27" s="37"/>
      <c r="QZ27" s="37"/>
      <c r="RA27" s="37"/>
      <c r="RB27" s="37"/>
      <c r="RC27" s="37"/>
      <c r="RD27" s="37"/>
      <c r="RE27" s="37"/>
      <c r="RF27" s="37"/>
      <c r="RG27" s="37"/>
      <c r="RH27" s="37"/>
      <c r="RI27" s="37"/>
      <c r="RJ27" s="37"/>
      <c r="RK27" s="37"/>
      <c r="RL27" s="37"/>
      <c r="RM27" s="37"/>
      <c r="RN27" s="37"/>
      <c r="RO27" s="37"/>
      <c r="RP27" s="37"/>
      <c r="RQ27" s="37"/>
      <c r="RR27" s="37"/>
      <c r="RS27" s="37"/>
      <c r="RT27" s="37"/>
      <c r="RU27" s="37"/>
      <c r="RV27" s="37"/>
      <c r="RW27" s="37"/>
      <c r="RX27" s="37"/>
      <c r="RY27" s="37"/>
      <c r="RZ27" s="37"/>
      <c r="SA27" s="37"/>
      <c r="SB27" s="37"/>
      <c r="SC27" s="37"/>
      <c r="SD27" s="37"/>
      <c r="SE27" s="37"/>
      <c r="SF27" s="37"/>
      <c r="SG27" s="37"/>
      <c r="SH27" s="37"/>
      <c r="SI27" s="37"/>
      <c r="SJ27" s="37"/>
      <c r="SK27" s="37"/>
      <c r="SL27" s="37"/>
      <c r="SM27" s="37"/>
      <c r="SN27" s="37"/>
      <c r="SO27" s="37"/>
      <c r="SP27" s="37"/>
      <c r="SQ27" s="37"/>
      <c r="SR27" s="37"/>
      <c r="SS27" s="37"/>
      <c r="ST27" s="37"/>
      <c r="SU27" s="37"/>
      <c r="SV27" s="37"/>
      <c r="SW27" s="37"/>
      <c r="SX27" s="37"/>
      <c r="SY27" s="37"/>
      <c r="SZ27" s="37"/>
      <c r="TA27" s="37"/>
      <c r="TB27" s="37"/>
      <c r="TC27" s="37"/>
      <c r="TD27" s="37"/>
      <c r="TE27" s="37"/>
      <c r="TF27" s="37"/>
      <c r="TG27" s="37"/>
      <c r="TH27" s="37"/>
      <c r="TI27" s="37"/>
      <c r="TJ27" s="37"/>
      <c r="TK27" s="37"/>
      <c r="TL27" s="37"/>
      <c r="TM27" s="37"/>
      <c r="TN27" s="37"/>
      <c r="TO27" s="37"/>
      <c r="TP27" s="37"/>
      <c r="TQ27" s="37"/>
      <c r="TR27" s="37"/>
      <c r="TS27" s="37"/>
      <c r="TT27" s="37"/>
      <c r="TU27" s="37"/>
      <c r="TV27" s="37"/>
      <c r="TW27" s="37"/>
      <c r="TX27" s="37"/>
      <c r="TY27" s="37"/>
      <c r="TZ27" s="37"/>
      <c r="UA27" s="37"/>
      <c r="UB27" s="37"/>
      <c r="UC27" s="37"/>
      <c r="UD27" s="37"/>
      <c r="UE27" s="37"/>
      <c r="UF27" s="37"/>
      <c r="UG27" s="37"/>
      <c r="UH27" s="37"/>
      <c r="UI27" s="37"/>
      <c r="UJ27" s="37"/>
      <c r="UK27" s="37"/>
      <c r="UL27" s="37"/>
      <c r="UM27" s="37"/>
      <c r="UN27" s="37"/>
      <c r="UO27" s="37"/>
      <c r="UP27" s="37"/>
      <c r="UQ27" s="37"/>
      <c r="UR27" s="37"/>
      <c r="US27" s="37"/>
      <c r="UT27" s="37"/>
      <c r="UU27" s="37"/>
      <c r="UV27" s="37"/>
      <c r="UW27" s="37"/>
      <c r="UX27" s="37"/>
      <c r="UY27" s="37"/>
      <c r="UZ27" s="37"/>
      <c r="VA27" s="37"/>
      <c r="VB27" s="37"/>
      <c r="VC27" s="37"/>
      <c r="VD27" s="37"/>
      <c r="VE27" s="37"/>
      <c r="VF27" s="37"/>
      <c r="VG27" s="37"/>
      <c r="VH27" s="37"/>
      <c r="VI27" s="37"/>
      <c r="VJ27" s="37"/>
      <c r="VK27" s="37"/>
      <c r="VL27" s="37"/>
      <c r="VM27" s="37"/>
      <c r="VN27" s="37"/>
      <c r="VO27" s="37"/>
      <c r="VP27" s="37"/>
      <c r="VQ27" s="37"/>
      <c r="VR27" s="37"/>
      <c r="VS27" s="37"/>
      <c r="VT27" s="37"/>
      <c r="VU27" s="37"/>
      <c r="VV27" s="37"/>
      <c r="VW27" s="37"/>
      <c r="VX27" s="37"/>
      <c r="VY27" s="37"/>
      <c r="VZ27" s="37"/>
      <c r="WA27" s="37"/>
      <c r="WB27" s="37"/>
      <c r="WC27" s="37"/>
      <c r="WD27" s="37"/>
      <c r="WE27" s="37"/>
      <c r="WF27" s="37"/>
      <c r="WG27" s="37"/>
      <c r="WH27" s="37"/>
      <c r="WI27" s="37"/>
      <c r="WJ27" s="37"/>
      <c r="WK27" s="37"/>
      <c r="WL27" s="37"/>
      <c r="WM27" s="37"/>
      <c r="WN27" s="37"/>
      <c r="WO27" s="37"/>
      <c r="WP27" s="37"/>
      <c r="WQ27" s="37"/>
      <c r="WR27" s="37"/>
      <c r="WS27" s="37"/>
      <c r="WT27" s="37"/>
      <c r="WU27" s="37"/>
      <c r="WV27" s="37"/>
      <c r="WW27" s="37"/>
      <c r="WX27" s="37"/>
      <c r="WY27" s="37"/>
      <c r="WZ27" s="37"/>
      <c r="XA27" s="37"/>
      <c r="XB27" s="37"/>
      <c r="XC27" s="37"/>
      <c r="XD27" s="37"/>
      <c r="XE27" s="37"/>
      <c r="XF27" s="37"/>
      <c r="XG27" s="37"/>
      <c r="XH27" s="37"/>
      <c r="XI27" s="37"/>
      <c r="XJ27" s="37"/>
      <c r="XK27" s="37"/>
      <c r="XL27" s="37"/>
      <c r="XM27" s="37"/>
      <c r="XN27" s="37"/>
      <c r="XO27" s="37"/>
      <c r="XP27" s="37"/>
      <c r="XQ27" s="37"/>
      <c r="XR27" s="37"/>
      <c r="XS27" s="37"/>
      <c r="XT27" s="37"/>
      <c r="XU27" s="37"/>
      <c r="XV27" s="37"/>
      <c r="XW27" s="37"/>
      <c r="XX27" s="37"/>
      <c r="XY27" s="37"/>
      <c r="XZ27" s="37"/>
      <c r="YA27" s="37"/>
      <c r="YB27" s="37"/>
      <c r="YC27" s="37"/>
      <c r="YD27" s="37"/>
      <c r="YE27" s="37"/>
      <c r="YF27" s="37"/>
      <c r="YG27" s="37"/>
      <c r="YH27" s="37"/>
      <c r="YI27" s="37"/>
      <c r="YJ27" s="37"/>
      <c r="YK27" s="37"/>
      <c r="YL27" s="37"/>
      <c r="YM27" s="37"/>
      <c r="YN27" s="37"/>
      <c r="YO27" s="37"/>
      <c r="YP27" s="37"/>
      <c r="YQ27" s="37"/>
      <c r="YR27" s="37"/>
      <c r="YS27" s="37"/>
      <c r="YT27" s="37"/>
      <c r="YU27" s="37"/>
      <c r="YV27" s="37"/>
      <c r="YW27" s="37"/>
      <c r="YX27" s="37"/>
      <c r="YY27" s="37"/>
      <c r="YZ27" s="37"/>
      <c r="ZA27" s="37"/>
      <c r="ZB27" s="37"/>
      <c r="ZC27" s="37"/>
      <c r="ZD27" s="37"/>
      <c r="ZE27" s="37"/>
      <c r="ZF27" s="37"/>
      <c r="ZG27" s="37"/>
      <c r="ZH27" s="37"/>
      <c r="ZI27" s="37"/>
      <c r="ZJ27" s="37"/>
      <c r="ZK27" s="37"/>
      <c r="ZL27" s="37"/>
      <c r="ZM27" s="37"/>
      <c r="ZN27" s="37"/>
      <c r="ZO27" s="37"/>
      <c r="ZP27" s="37"/>
      <c r="ZQ27" s="37"/>
      <c r="ZR27" s="37"/>
      <c r="ZS27" s="37"/>
      <c r="ZT27" s="37"/>
      <c r="ZU27" s="37"/>
      <c r="ZV27" s="37"/>
      <c r="ZW27" s="37"/>
      <c r="ZX27" s="37"/>
      <c r="ZY27" s="37"/>
      <c r="ZZ27" s="37"/>
      <c r="AAA27" s="37"/>
      <c r="AAB27" s="37"/>
      <c r="AAC27" s="37"/>
      <c r="AAD27" s="37"/>
      <c r="AAE27" s="37"/>
      <c r="AAF27" s="37"/>
      <c r="AAG27" s="37"/>
      <c r="AAH27" s="37"/>
      <c r="AAI27" s="37"/>
      <c r="AAJ27" s="37"/>
      <c r="AAK27" s="37"/>
      <c r="AAL27" s="37"/>
      <c r="AAM27" s="37"/>
      <c r="AAN27" s="37"/>
      <c r="AAO27" s="37"/>
      <c r="AAP27" s="37"/>
      <c r="AAQ27" s="37"/>
      <c r="AAR27" s="37"/>
      <c r="AAS27" s="37"/>
      <c r="AAT27" s="37"/>
      <c r="AAU27" s="37"/>
      <c r="AAV27" s="37"/>
      <c r="AAW27" s="37"/>
      <c r="AAX27" s="37"/>
      <c r="AAY27" s="37"/>
      <c r="AAZ27" s="37"/>
      <c r="ABA27" s="37"/>
      <c r="ABB27" s="37"/>
      <c r="ABC27" s="37"/>
      <c r="ABD27" s="37"/>
      <c r="ABE27" s="37"/>
      <c r="ABF27" s="37"/>
      <c r="ABG27" s="37"/>
      <c r="ABH27" s="37"/>
      <c r="ABI27" s="37"/>
      <c r="ABJ27" s="37"/>
      <c r="ABK27" s="37"/>
      <c r="ABL27" s="37"/>
      <c r="ABM27" s="37"/>
      <c r="ABN27" s="37"/>
      <c r="ABO27" s="37"/>
      <c r="ABP27" s="37"/>
      <c r="ABQ27" s="37"/>
      <c r="ABR27" s="37"/>
      <c r="ABS27" s="37"/>
      <c r="ABT27" s="37"/>
      <c r="ABU27" s="37"/>
      <c r="ABV27" s="37"/>
      <c r="ABW27" s="37"/>
      <c r="ABX27" s="37"/>
      <c r="ABY27" s="37"/>
      <c r="ABZ27" s="37"/>
      <c r="ACA27" s="37"/>
      <c r="ACB27" s="37"/>
      <c r="ACC27" s="37"/>
      <c r="ACD27" s="37"/>
      <c r="ACE27" s="37"/>
      <c r="ACF27" s="37"/>
      <c r="ACG27" s="37"/>
      <c r="ACH27" s="37"/>
      <c r="ACI27" s="37"/>
      <c r="ACJ27" s="37"/>
      <c r="ACK27" s="37"/>
      <c r="ACL27" s="37"/>
      <c r="ACM27" s="37"/>
      <c r="ACN27" s="37"/>
      <c r="ACO27" s="37"/>
      <c r="ACP27" s="37"/>
      <c r="ACQ27" s="37"/>
      <c r="ACR27" s="37"/>
      <c r="ACS27" s="37"/>
      <c r="ACT27" s="37"/>
      <c r="ACU27" s="37"/>
      <c r="ACV27" s="37"/>
      <c r="ACW27" s="37"/>
      <c r="ACX27" s="37"/>
      <c r="ACY27" s="37"/>
      <c r="ACZ27" s="37"/>
      <c r="ADA27" s="37"/>
      <c r="ADB27" s="37"/>
      <c r="ADC27" s="37"/>
      <c r="ADD27" s="37"/>
      <c r="ADE27" s="37"/>
      <c r="ADF27" s="37"/>
      <c r="ADG27" s="37"/>
      <c r="ADH27" s="37"/>
      <c r="ADI27" s="37"/>
      <c r="ADJ27" s="37"/>
      <c r="ADK27" s="37"/>
      <c r="ADL27" s="37"/>
      <c r="ADM27" s="37"/>
      <c r="ADN27" s="37"/>
      <c r="ADO27" s="37"/>
      <c r="ADP27" s="37"/>
      <c r="ADQ27" s="37"/>
      <c r="ADR27" s="37"/>
      <c r="ADS27" s="37"/>
      <c r="ADT27" s="37"/>
      <c r="ADU27" s="37"/>
      <c r="ADV27" s="37"/>
      <c r="ADW27" s="37"/>
      <c r="ADX27" s="37"/>
      <c r="ADY27" s="37"/>
      <c r="ADZ27" s="37"/>
      <c r="AEA27" s="37"/>
      <c r="AEB27" s="37"/>
      <c r="AEC27" s="37"/>
      <c r="AED27" s="37"/>
      <c r="AEE27" s="37"/>
      <c r="AEF27" s="37"/>
      <c r="AEG27" s="37"/>
      <c r="AEH27" s="37"/>
      <c r="AEI27" s="37"/>
      <c r="AEJ27" s="37"/>
      <c r="AEK27" s="37"/>
      <c r="AEL27" s="37"/>
      <c r="AEM27" s="37"/>
      <c r="AEN27" s="37"/>
      <c r="AEO27" s="37"/>
      <c r="AEP27" s="37"/>
      <c r="AEQ27" s="37"/>
      <c r="AER27" s="37"/>
      <c r="AES27" s="37"/>
      <c r="AET27" s="37"/>
      <c r="AEU27" s="37"/>
      <c r="AEV27" s="37"/>
      <c r="AEW27" s="37"/>
      <c r="AEX27" s="37"/>
      <c r="AEY27" s="37"/>
      <c r="AEZ27" s="37"/>
      <c r="AFA27" s="37"/>
      <c r="AFB27" s="37"/>
      <c r="AFC27" s="37"/>
      <c r="AFD27" s="37"/>
      <c r="AFE27" s="37"/>
      <c r="AFF27" s="37"/>
      <c r="AFG27" s="37"/>
      <c r="AFH27" s="37"/>
      <c r="AFI27" s="37"/>
      <c r="AFJ27" s="37"/>
      <c r="AFK27" s="37"/>
      <c r="AFL27" s="37"/>
      <c r="AFM27" s="37"/>
      <c r="AFN27" s="37"/>
      <c r="AFO27" s="37"/>
      <c r="AFP27" s="37"/>
      <c r="AFQ27" s="37"/>
      <c r="AFR27" s="37"/>
      <c r="AFS27" s="37"/>
      <c r="AFT27" s="37"/>
      <c r="AFU27" s="37"/>
      <c r="AFV27" s="37"/>
      <c r="AFW27" s="37"/>
      <c r="AFX27" s="37"/>
      <c r="AFY27" s="37"/>
      <c r="AFZ27" s="37"/>
      <c r="AGA27" s="37"/>
      <c r="AGB27" s="37"/>
      <c r="AGC27" s="37"/>
      <c r="AGD27" s="37"/>
      <c r="AGE27" s="37"/>
      <c r="AGF27" s="37"/>
      <c r="AGG27" s="37"/>
      <c r="AGH27" s="37"/>
      <c r="AGI27" s="37"/>
      <c r="AGJ27" s="37"/>
      <c r="AGK27" s="37"/>
      <c r="AGL27" s="37"/>
      <c r="AGM27" s="37"/>
      <c r="AGN27" s="37"/>
      <c r="AGO27" s="37"/>
      <c r="AGP27" s="37"/>
      <c r="AGQ27" s="37"/>
      <c r="AGR27" s="37"/>
      <c r="AGS27" s="37"/>
      <c r="AGT27" s="37"/>
      <c r="AGU27" s="37"/>
      <c r="AGV27" s="37"/>
      <c r="AGW27" s="37"/>
      <c r="AGX27" s="37"/>
      <c r="AGY27" s="37"/>
      <c r="AGZ27" s="37"/>
      <c r="AHA27" s="37"/>
      <c r="AHB27" s="37"/>
      <c r="AHC27" s="37"/>
      <c r="AHD27" s="37"/>
      <c r="AHE27" s="37"/>
      <c r="AHF27" s="37"/>
      <c r="AHG27" s="37"/>
      <c r="AHH27" s="37"/>
      <c r="AHI27" s="37"/>
      <c r="AHJ27" s="37"/>
      <c r="AHK27" s="37"/>
      <c r="AHL27" s="37"/>
      <c r="AHM27" s="37"/>
      <c r="AHN27" s="37"/>
      <c r="AHO27" s="37"/>
      <c r="AHP27" s="37"/>
      <c r="AHQ27" s="37"/>
      <c r="AHR27" s="37"/>
      <c r="AHS27" s="37"/>
      <c r="AHT27" s="37"/>
      <c r="AHU27" s="37"/>
      <c r="AHV27" s="37"/>
      <c r="AHW27" s="37"/>
      <c r="AHX27" s="37"/>
      <c r="AHY27" s="37"/>
      <c r="AHZ27" s="37"/>
      <c r="AIA27" s="37"/>
      <c r="AIB27" s="37"/>
      <c r="AIC27" s="37"/>
      <c r="AID27" s="37"/>
      <c r="AIE27" s="37"/>
      <c r="AIF27" s="37"/>
      <c r="AIG27" s="37"/>
      <c r="AIH27" s="37"/>
      <c r="AII27" s="37"/>
      <c r="AIJ27" s="37"/>
      <c r="AIK27" s="37"/>
      <c r="AIL27" s="37"/>
      <c r="AIM27" s="37"/>
      <c r="AIN27" s="37"/>
      <c r="AIO27" s="37"/>
      <c r="AIP27" s="37"/>
      <c r="AIQ27" s="37"/>
      <c r="AIR27" s="37"/>
      <c r="AIS27" s="37"/>
      <c r="AIT27" s="37"/>
      <c r="AIU27" s="37"/>
      <c r="AIV27" s="37"/>
      <c r="AIW27" s="37"/>
      <c r="AIX27" s="37"/>
      <c r="AIY27" s="37"/>
      <c r="AIZ27" s="37"/>
      <c r="AJA27" s="37"/>
      <c r="AJB27" s="37"/>
      <c r="AJC27" s="37"/>
      <c r="AJD27" s="37"/>
      <c r="AJE27" s="37"/>
      <c r="AJF27" s="37"/>
    </row>
    <row r="28" spans="2:942" s="3" customFormat="1" ht="19.5" customHeight="1">
      <c r="B28" s="220"/>
      <c r="C28" s="231" t="s">
        <v>78</v>
      </c>
      <c r="D28" s="231"/>
      <c r="E28" s="255" t="s">
        <v>25</v>
      </c>
      <c r="F28" s="255"/>
      <c r="G28" s="255"/>
      <c r="H28" s="41"/>
      <c r="I28" s="237" t="s">
        <v>11</v>
      </c>
      <c r="J28" s="237"/>
      <c r="K28" s="237"/>
      <c r="L28" s="232" t="s">
        <v>231</v>
      </c>
      <c r="M28" s="232"/>
      <c r="N28" s="232"/>
      <c r="O28" s="41"/>
      <c r="P28" s="269" t="s">
        <v>159</v>
      </c>
      <c r="Q28" s="269"/>
      <c r="R28" s="26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/>
      <c r="IX28" s="37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JI28" s="37"/>
      <c r="JJ28" s="37"/>
      <c r="JK28" s="37"/>
      <c r="JL28" s="37"/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7"/>
      <c r="KI28" s="37"/>
      <c r="KJ28" s="37"/>
      <c r="KK28" s="37"/>
      <c r="KL28" s="37"/>
      <c r="KM28" s="37"/>
      <c r="KN28" s="37"/>
      <c r="KO28" s="37"/>
      <c r="KP28" s="37"/>
      <c r="KQ28" s="37"/>
      <c r="KR28" s="37"/>
      <c r="KS28" s="37"/>
      <c r="KT28" s="37"/>
      <c r="KU28" s="37"/>
      <c r="KV28" s="37"/>
      <c r="KW28" s="37"/>
      <c r="KX28" s="37"/>
      <c r="KY28" s="37"/>
      <c r="KZ28" s="37"/>
      <c r="LA28" s="37"/>
      <c r="LB28" s="37"/>
      <c r="LC28" s="37"/>
      <c r="LD28" s="37"/>
      <c r="LE28" s="37"/>
      <c r="LF28" s="37"/>
      <c r="LG28" s="37"/>
      <c r="LH28" s="37"/>
      <c r="LI28" s="37"/>
      <c r="LJ28" s="37"/>
      <c r="LK28" s="37"/>
      <c r="LL28" s="37"/>
      <c r="LM28" s="37"/>
      <c r="LN28" s="37"/>
      <c r="LO28" s="37"/>
      <c r="LP28" s="37"/>
      <c r="LQ28" s="37"/>
      <c r="LR28" s="37"/>
      <c r="LS28" s="37"/>
      <c r="LT28" s="37"/>
      <c r="LU28" s="37"/>
      <c r="LV28" s="37"/>
      <c r="LW28" s="37"/>
      <c r="LX28" s="37"/>
      <c r="LY28" s="37"/>
      <c r="LZ28" s="37"/>
      <c r="MA28" s="37"/>
      <c r="MB28" s="37"/>
      <c r="MC28" s="37"/>
      <c r="MD28" s="37"/>
      <c r="ME28" s="37"/>
      <c r="MF28" s="37"/>
      <c r="MG28" s="37"/>
      <c r="MH28" s="37"/>
      <c r="MI28" s="37"/>
      <c r="MJ28" s="37"/>
      <c r="MK28" s="37"/>
      <c r="ML28" s="37"/>
      <c r="MM28" s="37"/>
      <c r="MN28" s="37"/>
      <c r="MO28" s="37"/>
      <c r="MP28" s="37"/>
      <c r="MQ28" s="37"/>
      <c r="MR28" s="37"/>
      <c r="MS28" s="37"/>
      <c r="MT28" s="37"/>
      <c r="MU28" s="37"/>
      <c r="MV28" s="37"/>
      <c r="MW28" s="37"/>
      <c r="MX28" s="37"/>
      <c r="MY28" s="37"/>
      <c r="MZ28" s="37"/>
      <c r="NA28" s="37"/>
      <c r="NB28" s="37"/>
      <c r="NC28" s="37"/>
      <c r="ND28" s="37"/>
      <c r="NE28" s="37"/>
      <c r="NF28" s="37"/>
      <c r="NG28" s="37"/>
      <c r="NH28" s="37"/>
      <c r="NI28" s="37"/>
      <c r="NJ28" s="37"/>
      <c r="NK28" s="37"/>
      <c r="NL28" s="37"/>
      <c r="NM28" s="37"/>
      <c r="NN28" s="37"/>
      <c r="NO28" s="37"/>
      <c r="NP28" s="37"/>
      <c r="NQ28" s="37"/>
      <c r="NR28" s="37"/>
      <c r="NS28" s="37"/>
      <c r="NT28" s="37"/>
      <c r="NU28" s="37"/>
      <c r="NV28" s="37"/>
      <c r="NW28" s="37"/>
      <c r="NX28" s="37"/>
      <c r="NY28" s="37"/>
      <c r="NZ28" s="37"/>
      <c r="OA28" s="37"/>
      <c r="OB28" s="37"/>
      <c r="OC28" s="37"/>
      <c r="OD28" s="37"/>
      <c r="OE28" s="37"/>
      <c r="OF28" s="37"/>
      <c r="OG28" s="37"/>
      <c r="OH28" s="37"/>
      <c r="OI28" s="37"/>
      <c r="OJ28" s="37"/>
      <c r="OK28" s="37"/>
      <c r="OL28" s="37"/>
      <c r="OM28" s="37"/>
      <c r="ON28" s="37"/>
      <c r="OO28" s="37"/>
      <c r="OP28" s="37"/>
      <c r="OQ28" s="37"/>
      <c r="OR28" s="37"/>
      <c r="OS28" s="37"/>
      <c r="OT28" s="37"/>
      <c r="OU28" s="37"/>
      <c r="OV28" s="37"/>
      <c r="OW28" s="37"/>
      <c r="OX28" s="37"/>
      <c r="OY28" s="37"/>
      <c r="OZ28" s="37"/>
      <c r="PA28" s="37"/>
      <c r="PB28" s="37"/>
      <c r="PC28" s="37"/>
      <c r="PD28" s="37"/>
      <c r="PE28" s="37"/>
      <c r="PF28" s="37"/>
      <c r="PG28" s="37"/>
      <c r="PH28" s="37"/>
      <c r="PI28" s="37"/>
      <c r="PJ28" s="37"/>
      <c r="PK28" s="37"/>
      <c r="PL28" s="37"/>
      <c r="PM28" s="37"/>
      <c r="PN28" s="37"/>
      <c r="PO28" s="37"/>
      <c r="PP28" s="37"/>
      <c r="PQ28" s="37"/>
      <c r="PR28" s="37"/>
      <c r="PS28" s="37"/>
      <c r="PT28" s="37"/>
      <c r="PU28" s="37"/>
      <c r="PV28" s="37"/>
      <c r="PW28" s="37"/>
      <c r="PX28" s="37"/>
      <c r="PY28" s="37"/>
      <c r="PZ28" s="37"/>
      <c r="QA28" s="37"/>
      <c r="QB28" s="37"/>
      <c r="QC28" s="37"/>
      <c r="QD28" s="37"/>
      <c r="QE28" s="37"/>
      <c r="QF28" s="37"/>
      <c r="QG28" s="37"/>
      <c r="QH28" s="37"/>
      <c r="QI28" s="37"/>
      <c r="QJ28" s="37"/>
      <c r="QK28" s="37"/>
      <c r="QL28" s="37"/>
      <c r="QM28" s="37"/>
      <c r="QN28" s="37"/>
      <c r="QO28" s="37"/>
      <c r="QP28" s="37"/>
      <c r="QQ28" s="37"/>
      <c r="QR28" s="37"/>
      <c r="QS28" s="37"/>
      <c r="QT28" s="37"/>
      <c r="QU28" s="37"/>
      <c r="QV28" s="37"/>
      <c r="QW28" s="37"/>
      <c r="QX28" s="37"/>
      <c r="QY28" s="37"/>
      <c r="QZ28" s="37"/>
      <c r="RA28" s="37"/>
      <c r="RB28" s="37"/>
      <c r="RC28" s="37"/>
      <c r="RD28" s="37"/>
      <c r="RE28" s="37"/>
      <c r="RF28" s="37"/>
      <c r="RG28" s="37"/>
      <c r="RH28" s="37"/>
      <c r="RI28" s="37"/>
      <c r="RJ28" s="37"/>
      <c r="RK28" s="37"/>
      <c r="RL28" s="37"/>
      <c r="RM28" s="37"/>
      <c r="RN28" s="37"/>
      <c r="RO28" s="37"/>
      <c r="RP28" s="37"/>
      <c r="RQ28" s="37"/>
      <c r="RR28" s="37"/>
      <c r="RS28" s="37"/>
      <c r="RT28" s="37"/>
      <c r="RU28" s="37"/>
      <c r="RV28" s="37"/>
      <c r="RW28" s="37"/>
      <c r="RX28" s="37"/>
      <c r="RY28" s="37"/>
      <c r="RZ28" s="37"/>
      <c r="SA28" s="37"/>
      <c r="SB28" s="37"/>
      <c r="SC28" s="37"/>
      <c r="SD28" s="37"/>
      <c r="SE28" s="37"/>
      <c r="SF28" s="37"/>
      <c r="SG28" s="37"/>
      <c r="SH28" s="37"/>
      <c r="SI28" s="37"/>
      <c r="SJ28" s="37"/>
      <c r="SK28" s="37"/>
      <c r="SL28" s="37"/>
      <c r="SM28" s="37"/>
      <c r="SN28" s="37"/>
      <c r="SO28" s="37"/>
      <c r="SP28" s="37"/>
      <c r="SQ28" s="37"/>
      <c r="SR28" s="37"/>
      <c r="SS28" s="37"/>
      <c r="ST28" s="37"/>
      <c r="SU28" s="37"/>
      <c r="SV28" s="37"/>
      <c r="SW28" s="37"/>
      <c r="SX28" s="37"/>
      <c r="SY28" s="37"/>
      <c r="SZ28" s="37"/>
      <c r="TA28" s="37"/>
      <c r="TB28" s="37"/>
      <c r="TC28" s="37"/>
      <c r="TD28" s="37"/>
      <c r="TE28" s="37"/>
      <c r="TF28" s="37"/>
      <c r="TG28" s="37"/>
      <c r="TH28" s="37"/>
      <c r="TI28" s="37"/>
      <c r="TJ28" s="37"/>
      <c r="TK28" s="37"/>
      <c r="TL28" s="37"/>
      <c r="TM28" s="37"/>
      <c r="TN28" s="37"/>
      <c r="TO28" s="37"/>
      <c r="TP28" s="37"/>
      <c r="TQ28" s="37"/>
      <c r="TR28" s="37"/>
      <c r="TS28" s="37"/>
      <c r="TT28" s="37"/>
      <c r="TU28" s="37"/>
      <c r="TV28" s="37"/>
      <c r="TW28" s="37"/>
      <c r="TX28" s="37"/>
      <c r="TY28" s="37"/>
      <c r="TZ28" s="37"/>
      <c r="UA28" s="37"/>
      <c r="UB28" s="37"/>
      <c r="UC28" s="37"/>
      <c r="UD28" s="37"/>
      <c r="UE28" s="37"/>
      <c r="UF28" s="37"/>
      <c r="UG28" s="37"/>
      <c r="UH28" s="37"/>
      <c r="UI28" s="37"/>
      <c r="UJ28" s="37"/>
      <c r="UK28" s="37"/>
      <c r="UL28" s="37"/>
      <c r="UM28" s="37"/>
      <c r="UN28" s="37"/>
      <c r="UO28" s="37"/>
      <c r="UP28" s="37"/>
      <c r="UQ28" s="37"/>
      <c r="UR28" s="37"/>
      <c r="US28" s="37"/>
      <c r="UT28" s="37"/>
      <c r="UU28" s="37"/>
      <c r="UV28" s="37"/>
      <c r="UW28" s="37"/>
      <c r="UX28" s="37"/>
      <c r="UY28" s="37"/>
      <c r="UZ28" s="37"/>
      <c r="VA28" s="37"/>
      <c r="VB28" s="37"/>
      <c r="VC28" s="37"/>
      <c r="VD28" s="37"/>
      <c r="VE28" s="37"/>
      <c r="VF28" s="37"/>
      <c r="VG28" s="37"/>
      <c r="VH28" s="37"/>
      <c r="VI28" s="37"/>
      <c r="VJ28" s="37"/>
      <c r="VK28" s="37"/>
      <c r="VL28" s="37"/>
      <c r="VM28" s="37"/>
      <c r="VN28" s="37"/>
      <c r="VO28" s="37"/>
      <c r="VP28" s="37"/>
      <c r="VQ28" s="37"/>
      <c r="VR28" s="37"/>
      <c r="VS28" s="37"/>
      <c r="VT28" s="37"/>
      <c r="VU28" s="37"/>
      <c r="VV28" s="37"/>
      <c r="VW28" s="37"/>
      <c r="VX28" s="37"/>
      <c r="VY28" s="37"/>
      <c r="VZ28" s="37"/>
      <c r="WA28" s="37"/>
      <c r="WB28" s="37"/>
      <c r="WC28" s="37"/>
      <c r="WD28" s="37"/>
      <c r="WE28" s="37"/>
      <c r="WF28" s="37"/>
      <c r="WG28" s="37"/>
      <c r="WH28" s="37"/>
      <c r="WI28" s="37"/>
      <c r="WJ28" s="37"/>
      <c r="WK28" s="37"/>
      <c r="WL28" s="37"/>
      <c r="WM28" s="37"/>
      <c r="WN28" s="37"/>
      <c r="WO28" s="37"/>
      <c r="WP28" s="37"/>
      <c r="WQ28" s="37"/>
      <c r="WR28" s="37"/>
      <c r="WS28" s="37"/>
      <c r="WT28" s="37"/>
      <c r="WU28" s="37"/>
      <c r="WV28" s="37"/>
      <c r="WW28" s="37"/>
      <c r="WX28" s="37"/>
      <c r="WY28" s="37"/>
      <c r="WZ28" s="37"/>
      <c r="XA28" s="37"/>
      <c r="XB28" s="37"/>
      <c r="XC28" s="37"/>
      <c r="XD28" s="37"/>
      <c r="XE28" s="37"/>
      <c r="XF28" s="37"/>
      <c r="XG28" s="37"/>
      <c r="XH28" s="37"/>
      <c r="XI28" s="37"/>
      <c r="XJ28" s="37"/>
      <c r="XK28" s="37"/>
      <c r="XL28" s="37"/>
      <c r="XM28" s="37"/>
      <c r="XN28" s="37"/>
      <c r="XO28" s="37"/>
      <c r="XP28" s="37"/>
      <c r="XQ28" s="37"/>
      <c r="XR28" s="37"/>
      <c r="XS28" s="37"/>
      <c r="XT28" s="37"/>
      <c r="XU28" s="37"/>
      <c r="XV28" s="37"/>
      <c r="XW28" s="37"/>
      <c r="XX28" s="37"/>
      <c r="XY28" s="37"/>
      <c r="XZ28" s="37"/>
      <c r="YA28" s="37"/>
      <c r="YB28" s="37"/>
      <c r="YC28" s="37"/>
      <c r="YD28" s="37"/>
      <c r="YE28" s="37"/>
      <c r="YF28" s="37"/>
      <c r="YG28" s="37"/>
      <c r="YH28" s="37"/>
      <c r="YI28" s="37"/>
      <c r="YJ28" s="37"/>
      <c r="YK28" s="37"/>
      <c r="YL28" s="37"/>
      <c r="YM28" s="37"/>
      <c r="YN28" s="37"/>
      <c r="YO28" s="37"/>
      <c r="YP28" s="37"/>
      <c r="YQ28" s="37"/>
      <c r="YR28" s="37"/>
      <c r="YS28" s="37"/>
      <c r="YT28" s="37"/>
      <c r="YU28" s="37"/>
      <c r="YV28" s="37"/>
      <c r="YW28" s="37"/>
      <c r="YX28" s="37"/>
      <c r="YY28" s="37"/>
      <c r="YZ28" s="37"/>
      <c r="ZA28" s="37"/>
      <c r="ZB28" s="37"/>
      <c r="ZC28" s="37"/>
      <c r="ZD28" s="37"/>
      <c r="ZE28" s="37"/>
      <c r="ZF28" s="37"/>
      <c r="ZG28" s="37"/>
      <c r="ZH28" s="37"/>
      <c r="ZI28" s="37"/>
      <c r="ZJ28" s="37"/>
      <c r="ZK28" s="37"/>
      <c r="ZL28" s="37"/>
      <c r="ZM28" s="37"/>
      <c r="ZN28" s="37"/>
      <c r="ZO28" s="37"/>
      <c r="ZP28" s="37"/>
      <c r="ZQ28" s="37"/>
      <c r="ZR28" s="37"/>
      <c r="ZS28" s="37"/>
      <c r="ZT28" s="37"/>
      <c r="ZU28" s="37"/>
      <c r="ZV28" s="37"/>
      <c r="ZW28" s="37"/>
      <c r="ZX28" s="37"/>
      <c r="ZY28" s="37"/>
      <c r="ZZ28" s="37"/>
      <c r="AAA28" s="37"/>
      <c r="AAB28" s="37"/>
      <c r="AAC28" s="37"/>
      <c r="AAD28" s="37"/>
      <c r="AAE28" s="37"/>
      <c r="AAF28" s="37"/>
      <c r="AAG28" s="37"/>
      <c r="AAH28" s="37"/>
      <c r="AAI28" s="37"/>
      <c r="AAJ28" s="37"/>
      <c r="AAK28" s="37"/>
      <c r="AAL28" s="37"/>
      <c r="AAM28" s="37"/>
      <c r="AAN28" s="37"/>
      <c r="AAO28" s="37"/>
      <c r="AAP28" s="37"/>
      <c r="AAQ28" s="37"/>
      <c r="AAR28" s="37"/>
      <c r="AAS28" s="37"/>
      <c r="AAT28" s="37"/>
      <c r="AAU28" s="37"/>
      <c r="AAV28" s="37"/>
      <c r="AAW28" s="37"/>
      <c r="AAX28" s="37"/>
      <c r="AAY28" s="37"/>
      <c r="AAZ28" s="37"/>
      <c r="ABA28" s="37"/>
      <c r="ABB28" s="37"/>
      <c r="ABC28" s="37"/>
      <c r="ABD28" s="37"/>
      <c r="ABE28" s="37"/>
      <c r="ABF28" s="37"/>
      <c r="ABG28" s="37"/>
      <c r="ABH28" s="37"/>
      <c r="ABI28" s="37"/>
      <c r="ABJ28" s="37"/>
      <c r="ABK28" s="37"/>
      <c r="ABL28" s="37"/>
      <c r="ABM28" s="37"/>
      <c r="ABN28" s="37"/>
      <c r="ABO28" s="37"/>
      <c r="ABP28" s="37"/>
      <c r="ABQ28" s="37"/>
      <c r="ABR28" s="37"/>
      <c r="ABS28" s="37"/>
      <c r="ABT28" s="37"/>
      <c r="ABU28" s="37"/>
      <c r="ABV28" s="37"/>
      <c r="ABW28" s="37"/>
      <c r="ABX28" s="37"/>
      <c r="ABY28" s="37"/>
      <c r="ABZ28" s="37"/>
      <c r="ACA28" s="37"/>
      <c r="ACB28" s="37"/>
      <c r="ACC28" s="37"/>
      <c r="ACD28" s="37"/>
      <c r="ACE28" s="37"/>
      <c r="ACF28" s="37"/>
      <c r="ACG28" s="37"/>
      <c r="ACH28" s="37"/>
      <c r="ACI28" s="37"/>
      <c r="ACJ28" s="37"/>
      <c r="ACK28" s="37"/>
      <c r="ACL28" s="37"/>
      <c r="ACM28" s="37"/>
      <c r="ACN28" s="37"/>
      <c r="ACO28" s="37"/>
      <c r="ACP28" s="37"/>
      <c r="ACQ28" s="37"/>
      <c r="ACR28" s="37"/>
      <c r="ACS28" s="37"/>
      <c r="ACT28" s="37"/>
      <c r="ACU28" s="37"/>
      <c r="ACV28" s="37"/>
      <c r="ACW28" s="37"/>
      <c r="ACX28" s="37"/>
      <c r="ACY28" s="37"/>
      <c r="ACZ28" s="37"/>
      <c r="ADA28" s="37"/>
      <c r="ADB28" s="37"/>
      <c r="ADC28" s="37"/>
      <c r="ADD28" s="37"/>
      <c r="ADE28" s="37"/>
      <c r="ADF28" s="37"/>
      <c r="ADG28" s="37"/>
      <c r="ADH28" s="37"/>
      <c r="ADI28" s="37"/>
      <c r="ADJ28" s="37"/>
      <c r="ADK28" s="37"/>
      <c r="ADL28" s="37"/>
      <c r="ADM28" s="37"/>
      <c r="ADN28" s="37"/>
      <c r="ADO28" s="37"/>
      <c r="ADP28" s="37"/>
      <c r="ADQ28" s="37"/>
      <c r="ADR28" s="37"/>
      <c r="ADS28" s="37"/>
      <c r="ADT28" s="37"/>
      <c r="ADU28" s="37"/>
      <c r="ADV28" s="37"/>
      <c r="ADW28" s="37"/>
      <c r="ADX28" s="37"/>
      <c r="ADY28" s="37"/>
      <c r="ADZ28" s="37"/>
      <c r="AEA28" s="37"/>
      <c r="AEB28" s="37"/>
      <c r="AEC28" s="37"/>
      <c r="AED28" s="37"/>
      <c r="AEE28" s="37"/>
      <c r="AEF28" s="37"/>
      <c r="AEG28" s="37"/>
      <c r="AEH28" s="37"/>
      <c r="AEI28" s="37"/>
      <c r="AEJ28" s="37"/>
      <c r="AEK28" s="37"/>
      <c r="AEL28" s="37"/>
      <c r="AEM28" s="37"/>
      <c r="AEN28" s="37"/>
      <c r="AEO28" s="37"/>
      <c r="AEP28" s="37"/>
      <c r="AEQ28" s="37"/>
      <c r="AER28" s="37"/>
      <c r="AES28" s="37"/>
      <c r="AET28" s="37"/>
      <c r="AEU28" s="37"/>
      <c r="AEV28" s="37"/>
      <c r="AEW28" s="37"/>
      <c r="AEX28" s="37"/>
      <c r="AEY28" s="37"/>
      <c r="AEZ28" s="37"/>
      <c r="AFA28" s="37"/>
      <c r="AFB28" s="37"/>
      <c r="AFC28" s="37"/>
      <c r="AFD28" s="37"/>
      <c r="AFE28" s="37"/>
      <c r="AFF28" s="37"/>
      <c r="AFG28" s="37"/>
      <c r="AFH28" s="37"/>
      <c r="AFI28" s="37"/>
      <c r="AFJ28" s="37"/>
      <c r="AFK28" s="37"/>
      <c r="AFL28" s="37"/>
      <c r="AFM28" s="37"/>
      <c r="AFN28" s="37"/>
      <c r="AFO28" s="37"/>
      <c r="AFP28" s="37"/>
      <c r="AFQ28" s="37"/>
      <c r="AFR28" s="37"/>
      <c r="AFS28" s="37"/>
      <c r="AFT28" s="37"/>
      <c r="AFU28" s="37"/>
      <c r="AFV28" s="37"/>
      <c r="AFW28" s="37"/>
      <c r="AFX28" s="37"/>
      <c r="AFY28" s="37"/>
      <c r="AFZ28" s="37"/>
      <c r="AGA28" s="37"/>
      <c r="AGB28" s="37"/>
      <c r="AGC28" s="37"/>
      <c r="AGD28" s="37"/>
      <c r="AGE28" s="37"/>
      <c r="AGF28" s="37"/>
      <c r="AGG28" s="37"/>
      <c r="AGH28" s="37"/>
      <c r="AGI28" s="37"/>
      <c r="AGJ28" s="37"/>
      <c r="AGK28" s="37"/>
      <c r="AGL28" s="37"/>
      <c r="AGM28" s="37"/>
      <c r="AGN28" s="37"/>
      <c r="AGO28" s="37"/>
      <c r="AGP28" s="37"/>
      <c r="AGQ28" s="37"/>
      <c r="AGR28" s="37"/>
      <c r="AGS28" s="37"/>
      <c r="AGT28" s="37"/>
      <c r="AGU28" s="37"/>
      <c r="AGV28" s="37"/>
      <c r="AGW28" s="37"/>
      <c r="AGX28" s="37"/>
      <c r="AGY28" s="37"/>
      <c r="AGZ28" s="37"/>
      <c r="AHA28" s="37"/>
      <c r="AHB28" s="37"/>
      <c r="AHC28" s="37"/>
      <c r="AHD28" s="37"/>
      <c r="AHE28" s="37"/>
      <c r="AHF28" s="37"/>
      <c r="AHG28" s="37"/>
      <c r="AHH28" s="37"/>
      <c r="AHI28" s="37"/>
      <c r="AHJ28" s="37"/>
      <c r="AHK28" s="37"/>
      <c r="AHL28" s="37"/>
      <c r="AHM28" s="37"/>
      <c r="AHN28" s="37"/>
      <c r="AHO28" s="37"/>
      <c r="AHP28" s="37"/>
      <c r="AHQ28" s="37"/>
      <c r="AHR28" s="37"/>
      <c r="AHS28" s="37"/>
      <c r="AHT28" s="37"/>
      <c r="AHU28" s="37"/>
      <c r="AHV28" s="37"/>
      <c r="AHW28" s="37"/>
      <c r="AHX28" s="37"/>
      <c r="AHY28" s="37"/>
      <c r="AHZ28" s="37"/>
      <c r="AIA28" s="37"/>
      <c r="AIB28" s="37"/>
      <c r="AIC28" s="37"/>
      <c r="AID28" s="37"/>
      <c r="AIE28" s="37"/>
      <c r="AIF28" s="37"/>
      <c r="AIG28" s="37"/>
      <c r="AIH28" s="37"/>
      <c r="AII28" s="37"/>
      <c r="AIJ28" s="37"/>
      <c r="AIK28" s="37"/>
      <c r="AIL28" s="37"/>
      <c r="AIM28" s="37"/>
      <c r="AIN28" s="37"/>
      <c r="AIO28" s="37"/>
      <c r="AIP28" s="37"/>
      <c r="AIQ28" s="37"/>
      <c r="AIR28" s="37"/>
      <c r="AIS28" s="37"/>
      <c r="AIT28" s="37"/>
      <c r="AIU28" s="37"/>
      <c r="AIV28" s="37"/>
      <c r="AIW28" s="37"/>
      <c r="AIX28" s="37"/>
      <c r="AIY28" s="37"/>
      <c r="AIZ28" s="37"/>
      <c r="AJA28" s="37"/>
      <c r="AJB28" s="37"/>
      <c r="AJC28" s="37"/>
      <c r="AJD28" s="37"/>
      <c r="AJE28" s="37"/>
      <c r="AJF28" s="37"/>
    </row>
    <row r="29" spans="2:942" s="3" customFormat="1" ht="19.5" customHeight="1">
      <c r="B29" s="220">
        <v>7</v>
      </c>
      <c r="C29" s="222">
        <v>0.72222222222222199</v>
      </c>
      <c r="D29" s="222"/>
      <c r="E29" s="234" t="s">
        <v>25</v>
      </c>
      <c r="F29" s="234"/>
      <c r="G29" s="234"/>
      <c r="H29" s="39">
        <v>108</v>
      </c>
      <c r="I29" s="235" t="s">
        <v>12</v>
      </c>
      <c r="J29" s="235"/>
      <c r="K29" s="235"/>
      <c r="L29" s="234" t="s">
        <v>33</v>
      </c>
      <c r="M29" s="234"/>
      <c r="N29" s="234"/>
      <c r="O29" s="39">
        <v>109</v>
      </c>
      <c r="P29" s="235" t="s">
        <v>64</v>
      </c>
      <c r="Q29" s="235"/>
      <c r="R29" s="235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  <c r="IY29" s="37"/>
      <c r="IZ29" s="37"/>
      <c r="JA29" s="37"/>
      <c r="JB29" s="37"/>
      <c r="JC29" s="37"/>
      <c r="JD29" s="37"/>
      <c r="JE29" s="37"/>
      <c r="JF29" s="37"/>
      <c r="JG29" s="37"/>
      <c r="JH29" s="37"/>
      <c r="JI29" s="37"/>
      <c r="JJ29" s="37"/>
      <c r="JK29" s="37"/>
      <c r="JL29" s="37"/>
      <c r="JM29" s="37"/>
      <c r="JN29" s="37"/>
      <c r="JO29" s="37"/>
      <c r="JP29" s="37"/>
      <c r="JQ29" s="37"/>
      <c r="JR29" s="37"/>
      <c r="JS29" s="37"/>
      <c r="JT29" s="37"/>
      <c r="JU29" s="37"/>
      <c r="JV29" s="37"/>
      <c r="JW29" s="37"/>
      <c r="JX29" s="37"/>
      <c r="JY29" s="37"/>
      <c r="JZ29" s="37"/>
      <c r="KA29" s="37"/>
      <c r="KB29" s="37"/>
      <c r="KC29" s="37"/>
      <c r="KD29" s="37"/>
      <c r="KE29" s="37"/>
      <c r="KF29" s="37"/>
      <c r="KG29" s="37"/>
      <c r="KH29" s="37"/>
      <c r="KI29" s="37"/>
      <c r="KJ29" s="37"/>
      <c r="KK29" s="37"/>
      <c r="KL29" s="37"/>
      <c r="KM29" s="37"/>
      <c r="KN29" s="37"/>
      <c r="KO29" s="37"/>
      <c r="KP29" s="37"/>
      <c r="KQ29" s="37"/>
      <c r="KR29" s="37"/>
      <c r="KS29" s="37"/>
      <c r="KT29" s="37"/>
      <c r="KU29" s="37"/>
      <c r="KV29" s="37"/>
      <c r="KW29" s="37"/>
      <c r="KX29" s="37"/>
      <c r="KY29" s="37"/>
      <c r="KZ29" s="37"/>
      <c r="LA29" s="37"/>
      <c r="LB29" s="37"/>
      <c r="LC29" s="37"/>
      <c r="LD29" s="37"/>
      <c r="LE29" s="37"/>
      <c r="LF29" s="37"/>
      <c r="LG29" s="37"/>
      <c r="LH29" s="37"/>
      <c r="LI29" s="37"/>
      <c r="LJ29" s="37"/>
      <c r="LK29" s="37"/>
      <c r="LL29" s="37"/>
      <c r="LM29" s="37"/>
      <c r="LN29" s="37"/>
      <c r="LO29" s="37"/>
      <c r="LP29" s="37"/>
      <c r="LQ29" s="37"/>
      <c r="LR29" s="37"/>
      <c r="LS29" s="37"/>
      <c r="LT29" s="37"/>
      <c r="LU29" s="37"/>
      <c r="LV29" s="37"/>
      <c r="LW29" s="37"/>
      <c r="LX29" s="37"/>
      <c r="LY29" s="37"/>
      <c r="LZ29" s="37"/>
      <c r="MA29" s="37"/>
      <c r="MB29" s="37"/>
      <c r="MC29" s="37"/>
      <c r="MD29" s="37"/>
      <c r="ME29" s="37"/>
      <c r="MF29" s="37"/>
      <c r="MG29" s="37"/>
      <c r="MH29" s="37"/>
      <c r="MI29" s="37"/>
      <c r="MJ29" s="37"/>
      <c r="MK29" s="37"/>
      <c r="ML29" s="37"/>
      <c r="MM29" s="37"/>
      <c r="MN29" s="37"/>
      <c r="MO29" s="37"/>
      <c r="MP29" s="37"/>
      <c r="MQ29" s="37"/>
      <c r="MR29" s="37"/>
      <c r="MS29" s="37"/>
      <c r="MT29" s="37"/>
      <c r="MU29" s="37"/>
      <c r="MV29" s="37"/>
      <c r="MW29" s="37"/>
      <c r="MX29" s="37"/>
      <c r="MY29" s="37"/>
      <c r="MZ29" s="37"/>
      <c r="NA29" s="37"/>
      <c r="NB29" s="37"/>
      <c r="NC29" s="37"/>
      <c r="ND29" s="37"/>
      <c r="NE29" s="37"/>
      <c r="NF29" s="37"/>
      <c r="NG29" s="37"/>
      <c r="NH29" s="37"/>
      <c r="NI29" s="37"/>
      <c r="NJ29" s="37"/>
      <c r="NK29" s="37"/>
      <c r="NL29" s="37"/>
      <c r="NM29" s="37"/>
      <c r="NN29" s="37"/>
      <c r="NO29" s="37"/>
      <c r="NP29" s="37"/>
      <c r="NQ29" s="37"/>
      <c r="NR29" s="37"/>
      <c r="NS29" s="37"/>
      <c r="NT29" s="37"/>
      <c r="NU29" s="37"/>
      <c r="NV29" s="37"/>
      <c r="NW29" s="37"/>
      <c r="NX29" s="37"/>
      <c r="NY29" s="37"/>
      <c r="NZ29" s="37"/>
      <c r="OA29" s="37"/>
      <c r="OB29" s="37"/>
      <c r="OC29" s="37"/>
      <c r="OD29" s="37"/>
      <c r="OE29" s="37"/>
      <c r="OF29" s="37"/>
      <c r="OG29" s="37"/>
      <c r="OH29" s="37"/>
      <c r="OI29" s="37"/>
      <c r="OJ29" s="37"/>
      <c r="OK29" s="37"/>
      <c r="OL29" s="37"/>
      <c r="OM29" s="37"/>
      <c r="ON29" s="37"/>
      <c r="OO29" s="37"/>
      <c r="OP29" s="37"/>
      <c r="OQ29" s="37"/>
      <c r="OR29" s="37"/>
      <c r="OS29" s="37"/>
      <c r="OT29" s="37"/>
      <c r="OU29" s="37"/>
      <c r="OV29" s="37"/>
      <c r="OW29" s="37"/>
      <c r="OX29" s="37"/>
      <c r="OY29" s="37"/>
      <c r="OZ29" s="37"/>
      <c r="PA29" s="37"/>
      <c r="PB29" s="37"/>
      <c r="PC29" s="37"/>
      <c r="PD29" s="37"/>
      <c r="PE29" s="37"/>
      <c r="PF29" s="37"/>
      <c r="PG29" s="37"/>
      <c r="PH29" s="37"/>
      <c r="PI29" s="37"/>
      <c r="PJ29" s="37"/>
      <c r="PK29" s="37"/>
      <c r="PL29" s="37"/>
      <c r="PM29" s="37"/>
      <c r="PN29" s="37"/>
      <c r="PO29" s="37"/>
      <c r="PP29" s="37"/>
      <c r="PQ29" s="37"/>
      <c r="PR29" s="37"/>
      <c r="PS29" s="37"/>
      <c r="PT29" s="37"/>
      <c r="PU29" s="37"/>
      <c r="PV29" s="37"/>
      <c r="PW29" s="37"/>
      <c r="PX29" s="37"/>
      <c r="PY29" s="37"/>
      <c r="PZ29" s="37"/>
      <c r="QA29" s="37"/>
      <c r="QB29" s="37"/>
      <c r="QC29" s="37"/>
      <c r="QD29" s="37"/>
      <c r="QE29" s="37"/>
      <c r="QF29" s="37"/>
      <c r="QG29" s="37"/>
      <c r="QH29" s="37"/>
      <c r="QI29" s="37"/>
      <c r="QJ29" s="37"/>
      <c r="QK29" s="37"/>
      <c r="QL29" s="37"/>
      <c r="QM29" s="37"/>
      <c r="QN29" s="37"/>
      <c r="QO29" s="37"/>
      <c r="QP29" s="37"/>
      <c r="QQ29" s="37"/>
      <c r="QR29" s="37"/>
      <c r="QS29" s="37"/>
      <c r="QT29" s="37"/>
      <c r="QU29" s="37"/>
      <c r="QV29" s="37"/>
      <c r="QW29" s="37"/>
      <c r="QX29" s="37"/>
      <c r="QY29" s="37"/>
      <c r="QZ29" s="37"/>
      <c r="RA29" s="37"/>
      <c r="RB29" s="37"/>
      <c r="RC29" s="37"/>
      <c r="RD29" s="37"/>
      <c r="RE29" s="37"/>
      <c r="RF29" s="37"/>
      <c r="RG29" s="37"/>
      <c r="RH29" s="37"/>
      <c r="RI29" s="37"/>
      <c r="RJ29" s="37"/>
      <c r="RK29" s="37"/>
      <c r="RL29" s="37"/>
      <c r="RM29" s="37"/>
      <c r="RN29" s="37"/>
      <c r="RO29" s="37"/>
      <c r="RP29" s="37"/>
      <c r="RQ29" s="37"/>
      <c r="RR29" s="37"/>
      <c r="RS29" s="37"/>
      <c r="RT29" s="37"/>
      <c r="RU29" s="37"/>
      <c r="RV29" s="37"/>
      <c r="RW29" s="37"/>
      <c r="RX29" s="37"/>
      <c r="RY29" s="37"/>
      <c r="RZ29" s="37"/>
      <c r="SA29" s="37"/>
      <c r="SB29" s="37"/>
      <c r="SC29" s="37"/>
      <c r="SD29" s="37"/>
      <c r="SE29" s="37"/>
      <c r="SF29" s="37"/>
      <c r="SG29" s="37"/>
      <c r="SH29" s="37"/>
      <c r="SI29" s="37"/>
      <c r="SJ29" s="37"/>
      <c r="SK29" s="37"/>
      <c r="SL29" s="37"/>
      <c r="SM29" s="37"/>
      <c r="SN29" s="37"/>
      <c r="SO29" s="37"/>
      <c r="SP29" s="37"/>
      <c r="SQ29" s="37"/>
      <c r="SR29" s="37"/>
      <c r="SS29" s="37"/>
      <c r="ST29" s="37"/>
      <c r="SU29" s="37"/>
      <c r="SV29" s="37"/>
      <c r="SW29" s="37"/>
      <c r="SX29" s="37"/>
      <c r="SY29" s="37"/>
      <c r="SZ29" s="37"/>
      <c r="TA29" s="37"/>
      <c r="TB29" s="37"/>
      <c r="TC29" s="37"/>
      <c r="TD29" s="37"/>
      <c r="TE29" s="37"/>
      <c r="TF29" s="37"/>
      <c r="TG29" s="37"/>
      <c r="TH29" s="37"/>
      <c r="TI29" s="37"/>
      <c r="TJ29" s="37"/>
      <c r="TK29" s="37"/>
      <c r="TL29" s="37"/>
      <c r="TM29" s="37"/>
      <c r="TN29" s="37"/>
      <c r="TO29" s="37"/>
      <c r="TP29" s="37"/>
      <c r="TQ29" s="37"/>
      <c r="TR29" s="37"/>
      <c r="TS29" s="37"/>
      <c r="TT29" s="37"/>
      <c r="TU29" s="37"/>
      <c r="TV29" s="37"/>
      <c r="TW29" s="37"/>
      <c r="TX29" s="37"/>
      <c r="TY29" s="37"/>
      <c r="TZ29" s="37"/>
      <c r="UA29" s="37"/>
      <c r="UB29" s="37"/>
      <c r="UC29" s="37"/>
      <c r="UD29" s="37"/>
      <c r="UE29" s="37"/>
      <c r="UF29" s="37"/>
      <c r="UG29" s="37"/>
      <c r="UH29" s="37"/>
      <c r="UI29" s="37"/>
      <c r="UJ29" s="37"/>
      <c r="UK29" s="37"/>
      <c r="UL29" s="37"/>
      <c r="UM29" s="37"/>
      <c r="UN29" s="37"/>
      <c r="UO29" s="37"/>
      <c r="UP29" s="37"/>
      <c r="UQ29" s="37"/>
      <c r="UR29" s="37"/>
      <c r="US29" s="37"/>
      <c r="UT29" s="37"/>
      <c r="UU29" s="37"/>
      <c r="UV29" s="37"/>
      <c r="UW29" s="37"/>
      <c r="UX29" s="37"/>
      <c r="UY29" s="37"/>
      <c r="UZ29" s="37"/>
      <c r="VA29" s="37"/>
      <c r="VB29" s="37"/>
      <c r="VC29" s="37"/>
      <c r="VD29" s="37"/>
      <c r="VE29" s="37"/>
      <c r="VF29" s="37"/>
      <c r="VG29" s="37"/>
      <c r="VH29" s="37"/>
      <c r="VI29" s="37"/>
      <c r="VJ29" s="37"/>
      <c r="VK29" s="37"/>
      <c r="VL29" s="37"/>
      <c r="VM29" s="37"/>
      <c r="VN29" s="37"/>
      <c r="VO29" s="37"/>
      <c r="VP29" s="37"/>
      <c r="VQ29" s="37"/>
      <c r="VR29" s="37"/>
      <c r="VS29" s="37"/>
      <c r="VT29" s="37"/>
      <c r="VU29" s="37"/>
      <c r="VV29" s="37"/>
      <c r="VW29" s="37"/>
      <c r="VX29" s="37"/>
      <c r="VY29" s="37"/>
      <c r="VZ29" s="37"/>
      <c r="WA29" s="37"/>
      <c r="WB29" s="37"/>
      <c r="WC29" s="37"/>
      <c r="WD29" s="37"/>
      <c r="WE29" s="37"/>
      <c r="WF29" s="37"/>
      <c r="WG29" s="37"/>
      <c r="WH29" s="37"/>
      <c r="WI29" s="37"/>
      <c r="WJ29" s="37"/>
      <c r="WK29" s="37"/>
      <c r="WL29" s="37"/>
      <c r="WM29" s="37"/>
      <c r="WN29" s="37"/>
      <c r="WO29" s="37"/>
      <c r="WP29" s="37"/>
      <c r="WQ29" s="37"/>
      <c r="WR29" s="37"/>
      <c r="WS29" s="37"/>
      <c r="WT29" s="37"/>
      <c r="WU29" s="37"/>
      <c r="WV29" s="37"/>
      <c r="WW29" s="37"/>
      <c r="WX29" s="37"/>
      <c r="WY29" s="37"/>
      <c r="WZ29" s="37"/>
      <c r="XA29" s="37"/>
      <c r="XB29" s="37"/>
      <c r="XC29" s="37"/>
      <c r="XD29" s="37"/>
      <c r="XE29" s="37"/>
      <c r="XF29" s="37"/>
      <c r="XG29" s="37"/>
      <c r="XH29" s="37"/>
      <c r="XI29" s="37"/>
      <c r="XJ29" s="37"/>
      <c r="XK29" s="37"/>
      <c r="XL29" s="37"/>
      <c r="XM29" s="37"/>
      <c r="XN29" s="37"/>
      <c r="XO29" s="37"/>
      <c r="XP29" s="37"/>
      <c r="XQ29" s="37"/>
      <c r="XR29" s="37"/>
      <c r="XS29" s="37"/>
      <c r="XT29" s="37"/>
      <c r="XU29" s="37"/>
      <c r="XV29" s="37"/>
      <c r="XW29" s="37"/>
      <c r="XX29" s="37"/>
      <c r="XY29" s="37"/>
      <c r="XZ29" s="37"/>
      <c r="YA29" s="37"/>
      <c r="YB29" s="37"/>
      <c r="YC29" s="37"/>
      <c r="YD29" s="37"/>
      <c r="YE29" s="37"/>
      <c r="YF29" s="37"/>
      <c r="YG29" s="37"/>
      <c r="YH29" s="37"/>
      <c r="YI29" s="37"/>
      <c r="YJ29" s="37"/>
      <c r="YK29" s="37"/>
      <c r="YL29" s="37"/>
      <c r="YM29" s="37"/>
      <c r="YN29" s="37"/>
      <c r="YO29" s="37"/>
      <c r="YP29" s="37"/>
      <c r="YQ29" s="37"/>
      <c r="YR29" s="37"/>
      <c r="YS29" s="37"/>
      <c r="YT29" s="37"/>
      <c r="YU29" s="37"/>
      <c r="YV29" s="37"/>
      <c r="YW29" s="37"/>
      <c r="YX29" s="37"/>
      <c r="YY29" s="37"/>
      <c r="YZ29" s="37"/>
      <c r="ZA29" s="37"/>
      <c r="ZB29" s="37"/>
      <c r="ZC29" s="37"/>
      <c r="ZD29" s="37"/>
      <c r="ZE29" s="37"/>
      <c r="ZF29" s="37"/>
      <c r="ZG29" s="37"/>
      <c r="ZH29" s="37"/>
      <c r="ZI29" s="37"/>
      <c r="ZJ29" s="37"/>
      <c r="ZK29" s="37"/>
      <c r="ZL29" s="37"/>
      <c r="ZM29" s="37"/>
      <c r="ZN29" s="37"/>
      <c r="ZO29" s="37"/>
      <c r="ZP29" s="37"/>
      <c r="ZQ29" s="37"/>
      <c r="ZR29" s="37"/>
      <c r="ZS29" s="37"/>
      <c r="ZT29" s="37"/>
      <c r="ZU29" s="37"/>
      <c r="ZV29" s="37"/>
      <c r="ZW29" s="37"/>
      <c r="ZX29" s="37"/>
      <c r="ZY29" s="37"/>
      <c r="ZZ29" s="37"/>
      <c r="AAA29" s="37"/>
      <c r="AAB29" s="37"/>
      <c r="AAC29" s="37"/>
      <c r="AAD29" s="37"/>
      <c r="AAE29" s="37"/>
      <c r="AAF29" s="37"/>
      <c r="AAG29" s="37"/>
      <c r="AAH29" s="37"/>
      <c r="AAI29" s="37"/>
      <c r="AAJ29" s="37"/>
      <c r="AAK29" s="37"/>
      <c r="AAL29" s="37"/>
      <c r="AAM29" s="37"/>
      <c r="AAN29" s="37"/>
      <c r="AAO29" s="37"/>
      <c r="AAP29" s="37"/>
      <c r="AAQ29" s="37"/>
      <c r="AAR29" s="37"/>
      <c r="AAS29" s="37"/>
      <c r="AAT29" s="37"/>
      <c r="AAU29" s="37"/>
      <c r="AAV29" s="37"/>
      <c r="AAW29" s="37"/>
      <c r="AAX29" s="37"/>
      <c r="AAY29" s="37"/>
      <c r="AAZ29" s="37"/>
      <c r="ABA29" s="37"/>
      <c r="ABB29" s="37"/>
      <c r="ABC29" s="37"/>
      <c r="ABD29" s="37"/>
      <c r="ABE29" s="37"/>
      <c r="ABF29" s="37"/>
      <c r="ABG29" s="37"/>
      <c r="ABH29" s="37"/>
      <c r="ABI29" s="37"/>
      <c r="ABJ29" s="37"/>
      <c r="ABK29" s="37"/>
      <c r="ABL29" s="37"/>
      <c r="ABM29" s="37"/>
      <c r="ABN29" s="37"/>
      <c r="ABO29" s="37"/>
      <c r="ABP29" s="37"/>
      <c r="ABQ29" s="37"/>
      <c r="ABR29" s="37"/>
      <c r="ABS29" s="37"/>
      <c r="ABT29" s="37"/>
      <c r="ABU29" s="37"/>
      <c r="ABV29" s="37"/>
      <c r="ABW29" s="37"/>
      <c r="ABX29" s="37"/>
      <c r="ABY29" s="37"/>
      <c r="ABZ29" s="37"/>
      <c r="ACA29" s="37"/>
      <c r="ACB29" s="37"/>
      <c r="ACC29" s="37"/>
      <c r="ACD29" s="37"/>
      <c r="ACE29" s="37"/>
      <c r="ACF29" s="37"/>
      <c r="ACG29" s="37"/>
      <c r="ACH29" s="37"/>
      <c r="ACI29" s="37"/>
      <c r="ACJ29" s="37"/>
      <c r="ACK29" s="37"/>
      <c r="ACL29" s="37"/>
      <c r="ACM29" s="37"/>
      <c r="ACN29" s="37"/>
      <c r="ACO29" s="37"/>
      <c r="ACP29" s="37"/>
      <c r="ACQ29" s="37"/>
      <c r="ACR29" s="37"/>
      <c r="ACS29" s="37"/>
      <c r="ACT29" s="37"/>
      <c r="ACU29" s="37"/>
      <c r="ACV29" s="37"/>
      <c r="ACW29" s="37"/>
      <c r="ACX29" s="37"/>
      <c r="ACY29" s="37"/>
      <c r="ACZ29" s="37"/>
      <c r="ADA29" s="37"/>
      <c r="ADB29" s="37"/>
      <c r="ADC29" s="37"/>
      <c r="ADD29" s="37"/>
      <c r="ADE29" s="37"/>
      <c r="ADF29" s="37"/>
      <c r="ADG29" s="37"/>
      <c r="ADH29" s="37"/>
      <c r="ADI29" s="37"/>
      <c r="ADJ29" s="37"/>
      <c r="ADK29" s="37"/>
      <c r="ADL29" s="37"/>
      <c r="ADM29" s="37"/>
      <c r="ADN29" s="37"/>
      <c r="ADO29" s="37"/>
      <c r="ADP29" s="37"/>
      <c r="ADQ29" s="37"/>
      <c r="ADR29" s="37"/>
      <c r="ADS29" s="37"/>
      <c r="ADT29" s="37"/>
      <c r="ADU29" s="37"/>
      <c r="ADV29" s="37"/>
      <c r="ADW29" s="37"/>
      <c r="ADX29" s="37"/>
      <c r="ADY29" s="37"/>
      <c r="ADZ29" s="37"/>
      <c r="AEA29" s="37"/>
      <c r="AEB29" s="37"/>
      <c r="AEC29" s="37"/>
      <c r="AED29" s="37"/>
      <c r="AEE29" s="37"/>
      <c r="AEF29" s="37"/>
      <c r="AEG29" s="37"/>
      <c r="AEH29" s="37"/>
      <c r="AEI29" s="37"/>
      <c r="AEJ29" s="37"/>
      <c r="AEK29" s="37"/>
      <c r="AEL29" s="37"/>
      <c r="AEM29" s="37"/>
      <c r="AEN29" s="37"/>
      <c r="AEO29" s="37"/>
      <c r="AEP29" s="37"/>
      <c r="AEQ29" s="37"/>
      <c r="AER29" s="37"/>
      <c r="AES29" s="37"/>
      <c r="AET29" s="37"/>
      <c r="AEU29" s="37"/>
      <c r="AEV29" s="37"/>
      <c r="AEW29" s="37"/>
      <c r="AEX29" s="37"/>
      <c r="AEY29" s="37"/>
      <c r="AEZ29" s="37"/>
      <c r="AFA29" s="37"/>
      <c r="AFB29" s="37"/>
      <c r="AFC29" s="37"/>
      <c r="AFD29" s="37"/>
      <c r="AFE29" s="37"/>
      <c r="AFF29" s="37"/>
      <c r="AFG29" s="37"/>
      <c r="AFH29" s="37"/>
      <c r="AFI29" s="37"/>
      <c r="AFJ29" s="37"/>
      <c r="AFK29" s="37"/>
      <c r="AFL29" s="37"/>
      <c r="AFM29" s="37"/>
      <c r="AFN29" s="37"/>
      <c r="AFO29" s="37"/>
      <c r="AFP29" s="37"/>
      <c r="AFQ29" s="37"/>
      <c r="AFR29" s="37"/>
      <c r="AFS29" s="37"/>
      <c r="AFT29" s="37"/>
      <c r="AFU29" s="37"/>
      <c r="AFV29" s="37"/>
      <c r="AFW29" s="37"/>
      <c r="AFX29" s="37"/>
      <c r="AFY29" s="37"/>
      <c r="AFZ29" s="37"/>
      <c r="AGA29" s="37"/>
      <c r="AGB29" s="37"/>
      <c r="AGC29" s="37"/>
      <c r="AGD29" s="37"/>
      <c r="AGE29" s="37"/>
      <c r="AGF29" s="37"/>
      <c r="AGG29" s="37"/>
      <c r="AGH29" s="37"/>
      <c r="AGI29" s="37"/>
      <c r="AGJ29" s="37"/>
      <c r="AGK29" s="37"/>
      <c r="AGL29" s="37"/>
      <c r="AGM29" s="37"/>
      <c r="AGN29" s="37"/>
      <c r="AGO29" s="37"/>
      <c r="AGP29" s="37"/>
      <c r="AGQ29" s="37"/>
      <c r="AGR29" s="37"/>
      <c r="AGS29" s="37"/>
      <c r="AGT29" s="37"/>
      <c r="AGU29" s="37"/>
      <c r="AGV29" s="37"/>
      <c r="AGW29" s="37"/>
      <c r="AGX29" s="37"/>
      <c r="AGY29" s="37"/>
      <c r="AGZ29" s="37"/>
      <c r="AHA29" s="37"/>
      <c r="AHB29" s="37"/>
      <c r="AHC29" s="37"/>
      <c r="AHD29" s="37"/>
      <c r="AHE29" s="37"/>
      <c r="AHF29" s="37"/>
      <c r="AHG29" s="37"/>
      <c r="AHH29" s="37"/>
      <c r="AHI29" s="37"/>
      <c r="AHJ29" s="37"/>
      <c r="AHK29" s="37"/>
      <c r="AHL29" s="37"/>
      <c r="AHM29" s="37"/>
      <c r="AHN29" s="37"/>
      <c r="AHO29" s="37"/>
      <c r="AHP29" s="37"/>
      <c r="AHQ29" s="37"/>
      <c r="AHR29" s="37"/>
      <c r="AHS29" s="37"/>
      <c r="AHT29" s="37"/>
      <c r="AHU29" s="37"/>
      <c r="AHV29" s="37"/>
      <c r="AHW29" s="37"/>
      <c r="AHX29" s="37"/>
      <c r="AHY29" s="37"/>
      <c r="AHZ29" s="37"/>
      <c r="AIA29" s="37"/>
      <c r="AIB29" s="37"/>
      <c r="AIC29" s="37"/>
      <c r="AID29" s="37"/>
      <c r="AIE29" s="37"/>
      <c r="AIF29" s="37"/>
      <c r="AIG29" s="37"/>
      <c r="AIH29" s="37"/>
      <c r="AII29" s="37"/>
      <c r="AIJ29" s="37"/>
      <c r="AIK29" s="37"/>
      <c r="AIL29" s="37"/>
      <c r="AIM29" s="37"/>
      <c r="AIN29" s="37"/>
      <c r="AIO29" s="37"/>
      <c r="AIP29" s="37"/>
      <c r="AIQ29" s="37"/>
      <c r="AIR29" s="37"/>
      <c r="AIS29" s="37"/>
      <c r="AIT29" s="37"/>
      <c r="AIU29" s="37"/>
      <c r="AIV29" s="37"/>
      <c r="AIW29" s="37"/>
      <c r="AIX29" s="37"/>
      <c r="AIY29" s="37"/>
      <c r="AIZ29" s="37"/>
      <c r="AJA29" s="37"/>
      <c r="AJB29" s="37"/>
      <c r="AJC29" s="37"/>
      <c r="AJD29" s="37"/>
      <c r="AJE29" s="37"/>
      <c r="AJF29" s="37"/>
    </row>
    <row r="30" spans="2:942" s="3" customFormat="1" ht="19.5" customHeight="1">
      <c r="B30" s="220"/>
      <c r="C30" s="225" t="s">
        <v>61</v>
      </c>
      <c r="D30" s="225"/>
      <c r="E30" s="226">
        <v>36</v>
      </c>
      <c r="F30" s="226"/>
      <c r="G30" s="226"/>
      <c r="H30" s="40"/>
      <c r="I30" s="227">
        <v>57</v>
      </c>
      <c r="J30" s="227"/>
      <c r="K30" s="227"/>
      <c r="L30" s="226">
        <v>0</v>
      </c>
      <c r="M30" s="226"/>
      <c r="N30" s="226"/>
      <c r="O30" s="40"/>
      <c r="P30" s="227">
        <v>0</v>
      </c>
      <c r="Q30" s="227"/>
      <c r="R30" s="22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7"/>
      <c r="JB30" s="37"/>
      <c r="JC30" s="37"/>
      <c r="JD30" s="37"/>
      <c r="JE30" s="37"/>
      <c r="JF30" s="37"/>
      <c r="JG30" s="37"/>
      <c r="JH30" s="37"/>
      <c r="JI30" s="37"/>
      <c r="JJ30" s="37"/>
      <c r="JK30" s="37"/>
      <c r="JL30" s="37"/>
      <c r="JM30" s="37"/>
      <c r="JN30" s="37"/>
      <c r="JO30" s="37"/>
      <c r="JP30" s="37"/>
      <c r="JQ30" s="37"/>
      <c r="JR30" s="37"/>
      <c r="JS30" s="37"/>
      <c r="JT30" s="37"/>
      <c r="JU30" s="37"/>
      <c r="JV30" s="37"/>
      <c r="JW30" s="37"/>
      <c r="JX30" s="37"/>
      <c r="JY30" s="37"/>
      <c r="JZ30" s="37"/>
      <c r="KA30" s="37"/>
      <c r="KB30" s="37"/>
      <c r="KC30" s="37"/>
      <c r="KD30" s="37"/>
      <c r="KE30" s="37"/>
      <c r="KF30" s="37"/>
      <c r="KG30" s="37"/>
      <c r="KH30" s="37"/>
      <c r="KI30" s="37"/>
      <c r="KJ30" s="37"/>
      <c r="KK30" s="37"/>
      <c r="KL30" s="37"/>
      <c r="KM30" s="37"/>
      <c r="KN30" s="37"/>
      <c r="KO30" s="37"/>
      <c r="KP30" s="37"/>
      <c r="KQ30" s="37"/>
      <c r="KR30" s="37"/>
      <c r="KS30" s="37"/>
      <c r="KT30" s="37"/>
      <c r="KU30" s="37"/>
      <c r="KV30" s="37"/>
      <c r="KW30" s="37"/>
      <c r="KX30" s="37"/>
      <c r="KY30" s="37"/>
      <c r="KZ30" s="37"/>
      <c r="LA30" s="37"/>
      <c r="LB30" s="37"/>
      <c r="LC30" s="37"/>
      <c r="LD30" s="37"/>
      <c r="LE30" s="37"/>
      <c r="LF30" s="37"/>
      <c r="LG30" s="37"/>
      <c r="LH30" s="37"/>
      <c r="LI30" s="37"/>
      <c r="LJ30" s="37"/>
      <c r="LK30" s="37"/>
      <c r="LL30" s="37"/>
      <c r="LM30" s="37"/>
      <c r="LN30" s="37"/>
      <c r="LO30" s="37"/>
      <c r="LP30" s="37"/>
      <c r="LQ30" s="37"/>
      <c r="LR30" s="37"/>
      <c r="LS30" s="37"/>
      <c r="LT30" s="37"/>
      <c r="LU30" s="37"/>
      <c r="LV30" s="37"/>
      <c r="LW30" s="37"/>
      <c r="LX30" s="37"/>
      <c r="LY30" s="37"/>
      <c r="LZ30" s="37"/>
      <c r="MA30" s="37"/>
      <c r="MB30" s="37"/>
      <c r="MC30" s="37"/>
      <c r="MD30" s="37"/>
      <c r="ME30" s="37"/>
      <c r="MF30" s="37"/>
      <c r="MG30" s="37"/>
      <c r="MH30" s="37"/>
      <c r="MI30" s="37"/>
      <c r="MJ30" s="37"/>
      <c r="MK30" s="37"/>
      <c r="ML30" s="37"/>
      <c r="MM30" s="37"/>
      <c r="MN30" s="37"/>
      <c r="MO30" s="37"/>
      <c r="MP30" s="37"/>
      <c r="MQ30" s="37"/>
      <c r="MR30" s="37"/>
      <c r="MS30" s="37"/>
      <c r="MT30" s="37"/>
      <c r="MU30" s="37"/>
      <c r="MV30" s="37"/>
      <c r="MW30" s="37"/>
      <c r="MX30" s="37"/>
      <c r="MY30" s="37"/>
      <c r="MZ30" s="37"/>
      <c r="NA30" s="37"/>
      <c r="NB30" s="37"/>
      <c r="NC30" s="37"/>
      <c r="ND30" s="37"/>
      <c r="NE30" s="37"/>
      <c r="NF30" s="37"/>
      <c r="NG30" s="37"/>
      <c r="NH30" s="37"/>
      <c r="NI30" s="37"/>
      <c r="NJ30" s="37"/>
      <c r="NK30" s="37"/>
      <c r="NL30" s="37"/>
      <c r="NM30" s="37"/>
      <c r="NN30" s="37"/>
      <c r="NO30" s="37"/>
      <c r="NP30" s="37"/>
      <c r="NQ30" s="37"/>
      <c r="NR30" s="37"/>
      <c r="NS30" s="37"/>
      <c r="NT30" s="37"/>
      <c r="NU30" s="37"/>
      <c r="NV30" s="37"/>
      <c r="NW30" s="37"/>
      <c r="NX30" s="37"/>
      <c r="NY30" s="37"/>
      <c r="NZ30" s="37"/>
      <c r="OA30" s="37"/>
      <c r="OB30" s="37"/>
      <c r="OC30" s="37"/>
      <c r="OD30" s="37"/>
      <c r="OE30" s="37"/>
      <c r="OF30" s="37"/>
      <c r="OG30" s="37"/>
      <c r="OH30" s="37"/>
      <c r="OI30" s="37"/>
      <c r="OJ30" s="37"/>
      <c r="OK30" s="37"/>
      <c r="OL30" s="37"/>
      <c r="OM30" s="37"/>
      <c r="ON30" s="37"/>
      <c r="OO30" s="37"/>
      <c r="OP30" s="37"/>
      <c r="OQ30" s="37"/>
      <c r="OR30" s="37"/>
      <c r="OS30" s="37"/>
      <c r="OT30" s="37"/>
      <c r="OU30" s="37"/>
      <c r="OV30" s="37"/>
      <c r="OW30" s="37"/>
      <c r="OX30" s="37"/>
      <c r="OY30" s="37"/>
      <c r="OZ30" s="37"/>
      <c r="PA30" s="37"/>
      <c r="PB30" s="37"/>
      <c r="PC30" s="37"/>
      <c r="PD30" s="37"/>
      <c r="PE30" s="37"/>
      <c r="PF30" s="37"/>
      <c r="PG30" s="37"/>
      <c r="PH30" s="37"/>
      <c r="PI30" s="37"/>
      <c r="PJ30" s="37"/>
      <c r="PK30" s="37"/>
      <c r="PL30" s="37"/>
      <c r="PM30" s="37"/>
      <c r="PN30" s="37"/>
      <c r="PO30" s="37"/>
      <c r="PP30" s="37"/>
      <c r="PQ30" s="37"/>
      <c r="PR30" s="37"/>
      <c r="PS30" s="37"/>
      <c r="PT30" s="37"/>
      <c r="PU30" s="37"/>
      <c r="PV30" s="37"/>
      <c r="PW30" s="37"/>
      <c r="PX30" s="37"/>
      <c r="PY30" s="37"/>
      <c r="PZ30" s="37"/>
      <c r="QA30" s="37"/>
      <c r="QB30" s="37"/>
      <c r="QC30" s="37"/>
      <c r="QD30" s="37"/>
      <c r="QE30" s="37"/>
      <c r="QF30" s="37"/>
      <c r="QG30" s="37"/>
      <c r="QH30" s="37"/>
      <c r="QI30" s="37"/>
      <c r="QJ30" s="37"/>
      <c r="QK30" s="37"/>
      <c r="QL30" s="37"/>
      <c r="QM30" s="37"/>
      <c r="QN30" s="37"/>
      <c r="QO30" s="37"/>
      <c r="QP30" s="37"/>
      <c r="QQ30" s="37"/>
      <c r="QR30" s="37"/>
      <c r="QS30" s="37"/>
      <c r="QT30" s="37"/>
      <c r="QU30" s="37"/>
      <c r="QV30" s="37"/>
      <c r="QW30" s="37"/>
      <c r="QX30" s="37"/>
      <c r="QY30" s="37"/>
      <c r="QZ30" s="37"/>
      <c r="RA30" s="37"/>
      <c r="RB30" s="37"/>
      <c r="RC30" s="37"/>
      <c r="RD30" s="37"/>
      <c r="RE30" s="37"/>
      <c r="RF30" s="37"/>
      <c r="RG30" s="37"/>
      <c r="RH30" s="37"/>
      <c r="RI30" s="37"/>
      <c r="RJ30" s="37"/>
      <c r="RK30" s="37"/>
      <c r="RL30" s="37"/>
      <c r="RM30" s="37"/>
      <c r="RN30" s="37"/>
      <c r="RO30" s="37"/>
      <c r="RP30" s="37"/>
      <c r="RQ30" s="37"/>
      <c r="RR30" s="37"/>
      <c r="RS30" s="37"/>
      <c r="RT30" s="37"/>
      <c r="RU30" s="37"/>
      <c r="RV30" s="37"/>
      <c r="RW30" s="37"/>
      <c r="RX30" s="37"/>
      <c r="RY30" s="37"/>
      <c r="RZ30" s="37"/>
      <c r="SA30" s="37"/>
      <c r="SB30" s="37"/>
      <c r="SC30" s="37"/>
      <c r="SD30" s="37"/>
      <c r="SE30" s="37"/>
      <c r="SF30" s="37"/>
      <c r="SG30" s="37"/>
      <c r="SH30" s="37"/>
      <c r="SI30" s="37"/>
      <c r="SJ30" s="37"/>
      <c r="SK30" s="37"/>
      <c r="SL30" s="37"/>
      <c r="SM30" s="37"/>
      <c r="SN30" s="37"/>
      <c r="SO30" s="37"/>
      <c r="SP30" s="37"/>
      <c r="SQ30" s="37"/>
      <c r="SR30" s="37"/>
      <c r="SS30" s="37"/>
      <c r="ST30" s="37"/>
      <c r="SU30" s="37"/>
      <c r="SV30" s="37"/>
      <c r="SW30" s="37"/>
      <c r="SX30" s="37"/>
      <c r="SY30" s="37"/>
      <c r="SZ30" s="37"/>
      <c r="TA30" s="37"/>
      <c r="TB30" s="37"/>
      <c r="TC30" s="37"/>
      <c r="TD30" s="37"/>
      <c r="TE30" s="37"/>
      <c r="TF30" s="37"/>
      <c r="TG30" s="37"/>
      <c r="TH30" s="37"/>
      <c r="TI30" s="37"/>
      <c r="TJ30" s="37"/>
      <c r="TK30" s="37"/>
      <c r="TL30" s="37"/>
      <c r="TM30" s="37"/>
      <c r="TN30" s="37"/>
      <c r="TO30" s="37"/>
      <c r="TP30" s="37"/>
      <c r="TQ30" s="37"/>
      <c r="TR30" s="37"/>
      <c r="TS30" s="37"/>
      <c r="TT30" s="37"/>
      <c r="TU30" s="37"/>
      <c r="TV30" s="37"/>
      <c r="TW30" s="37"/>
      <c r="TX30" s="37"/>
      <c r="TY30" s="37"/>
      <c r="TZ30" s="37"/>
      <c r="UA30" s="37"/>
      <c r="UB30" s="37"/>
      <c r="UC30" s="37"/>
      <c r="UD30" s="37"/>
      <c r="UE30" s="37"/>
      <c r="UF30" s="37"/>
      <c r="UG30" s="37"/>
      <c r="UH30" s="37"/>
      <c r="UI30" s="37"/>
      <c r="UJ30" s="37"/>
      <c r="UK30" s="37"/>
      <c r="UL30" s="37"/>
      <c r="UM30" s="37"/>
      <c r="UN30" s="37"/>
      <c r="UO30" s="37"/>
      <c r="UP30" s="37"/>
      <c r="UQ30" s="37"/>
      <c r="UR30" s="37"/>
      <c r="US30" s="37"/>
      <c r="UT30" s="37"/>
      <c r="UU30" s="37"/>
      <c r="UV30" s="37"/>
      <c r="UW30" s="37"/>
      <c r="UX30" s="37"/>
      <c r="UY30" s="37"/>
      <c r="UZ30" s="37"/>
      <c r="VA30" s="37"/>
      <c r="VB30" s="37"/>
      <c r="VC30" s="37"/>
      <c r="VD30" s="37"/>
      <c r="VE30" s="37"/>
      <c r="VF30" s="37"/>
      <c r="VG30" s="37"/>
      <c r="VH30" s="37"/>
      <c r="VI30" s="37"/>
      <c r="VJ30" s="37"/>
      <c r="VK30" s="37"/>
      <c r="VL30" s="37"/>
      <c r="VM30" s="37"/>
      <c r="VN30" s="37"/>
      <c r="VO30" s="37"/>
      <c r="VP30" s="37"/>
      <c r="VQ30" s="37"/>
      <c r="VR30" s="37"/>
      <c r="VS30" s="37"/>
      <c r="VT30" s="37"/>
      <c r="VU30" s="37"/>
      <c r="VV30" s="37"/>
      <c r="VW30" s="37"/>
      <c r="VX30" s="37"/>
      <c r="VY30" s="37"/>
      <c r="VZ30" s="37"/>
      <c r="WA30" s="37"/>
      <c r="WB30" s="37"/>
      <c r="WC30" s="37"/>
      <c r="WD30" s="37"/>
      <c r="WE30" s="37"/>
      <c r="WF30" s="37"/>
      <c r="WG30" s="37"/>
      <c r="WH30" s="37"/>
      <c r="WI30" s="37"/>
      <c r="WJ30" s="37"/>
      <c r="WK30" s="37"/>
      <c r="WL30" s="37"/>
      <c r="WM30" s="37"/>
      <c r="WN30" s="37"/>
      <c r="WO30" s="37"/>
      <c r="WP30" s="37"/>
      <c r="WQ30" s="37"/>
      <c r="WR30" s="37"/>
      <c r="WS30" s="37"/>
      <c r="WT30" s="37"/>
      <c r="WU30" s="37"/>
      <c r="WV30" s="37"/>
      <c r="WW30" s="37"/>
      <c r="WX30" s="37"/>
      <c r="WY30" s="37"/>
      <c r="WZ30" s="37"/>
      <c r="XA30" s="37"/>
      <c r="XB30" s="37"/>
      <c r="XC30" s="37"/>
      <c r="XD30" s="37"/>
      <c r="XE30" s="37"/>
      <c r="XF30" s="37"/>
      <c r="XG30" s="37"/>
      <c r="XH30" s="37"/>
      <c r="XI30" s="37"/>
      <c r="XJ30" s="37"/>
      <c r="XK30" s="37"/>
      <c r="XL30" s="37"/>
      <c r="XM30" s="37"/>
      <c r="XN30" s="37"/>
      <c r="XO30" s="37"/>
      <c r="XP30" s="37"/>
      <c r="XQ30" s="37"/>
      <c r="XR30" s="37"/>
      <c r="XS30" s="37"/>
      <c r="XT30" s="37"/>
      <c r="XU30" s="37"/>
      <c r="XV30" s="37"/>
      <c r="XW30" s="37"/>
      <c r="XX30" s="37"/>
      <c r="XY30" s="37"/>
      <c r="XZ30" s="37"/>
      <c r="YA30" s="37"/>
      <c r="YB30" s="37"/>
      <c r="YC30" s="37"/>
      <c r="YD30" s="37"/>
      <c r="YE30" s="37"/>
      <c r="YF30" s="37"/>
      <c r="YG30" s="37"/>
      <c r="YH30" s="37"/>
      <c r="YI30" s="37"/>
      <c r="YJ30" s="37"/>
      <c r="YK30" s="37"/>
      <c r="YL30" s="37"/>
      <c r="YM30" s="37"/>
      <c r="YN30" s="37"/>
      <c r="YO30" s="37"/>
      <c r="YP30" s="37"/>
      <c r="YQ30" s="37"/>
      <c r="YR30" s="37"/>
      <c r="YS30" s="37"/>
      <c r="YT30" s="37"/>
      <c r="YU30" s="37"/>
      <c r="YV30" s="37"/>
      <c r="YW30" s="37"/>
      <c r="YX30" s="37"/>
      <c r="YY30" s="37"/>
      <c r="YZ30" s="37"/>
      <c r="ZA30" s="37"/>
      <c r="ZB30" s="37"/>
      <c r="ZC30" s="37"/>
      <c r="ZD30" s="37"/>
      <c r="ZE30" s="37"/>
      <c r="ZF30" s="37"/>
      <c r="ZG30" s="37"/>
      <c r="ZH30" s="37"/>
      <c r="ZI30" s="37"/>
      <c r="ZJ30" s="37"/>
      <c r="ZK30" s="37"/>
      <c r="ZL30" s="37"/>
      <c r="ZM30" s="37"/>
      <c r="ZN30" s="37"/>
      <c r="ZO30" s="37"/>
      <c r="ZP30" s="37"/>
      <c r="ZQ30" s="37"/>
      <c r="ZR30" s="37"/>
      <c r="ZS30" s="37"/>
      <c r="ZT30" s="37"/>
      <c r="ZU30" s="37"/>
      <c r="ZV30" s="37"/>
      <c r="ZW30" s="37"/>
      <c r="ZX30" s="37"/>
      <c r="ZY30" s="37"/>
      <c r="ZZ30" s="37"/>
      <c r="AAA30" s="37"/>
      <c r="AAB30" s="37"/>
      <c r="AAC30" s="37"/>
      <c r="AAD30" s="37"/>
      <c r="AAE30" s="37"/>
      <c r="AAF30" s="37"/>
      <c r="AAG30" s="37"/>
      <c r="AAH30" s="37"/>
      <c r="AAI30" s="37"/>
      <c r="AAJ30" s="37"/>
      <c r="AAK30" s="37"/>
      <c r="AAL30" s="37"/>
      <c r="AAM30" s="37"/>
      <c r="AAN30" s="37"/>
      <c r="AAO30" s="37"/>
      <c r="AAP30" s="37"/>
      <c r="AAQ30" s="37"/>
      <c r="AAR30" s="37"/>
      <c r="AAS30" s="37"/>
      <c r="AAT30" s="37"/>
      <c r="AAU30" s="37"/>
      <c r="AAV30" s="37"/>
      <c r="AAW30" s="37"/>
      <c r="AAX30" s="37"/>
      <c r="AAY30" s="37"/>
      <c r="AAZ30" s="37"/>
      <c r="ABA30" s="37"/>
      <c r="ABB30" s="37"/>
      <c r="ABC30" s="37"/>
      <c r="ABD30" s="37"/>
      <c r="ABE30" s="37"/>
      <c r="ABF30" s="37"/>
      <c r="ABG30" s="37"/>
      <c r="ABH30" s="37"/>
      <c r="ABI30" s="37"/>
      <c r="ABJ30" s="37"/>
      <c r="ABK30" s="37"/>
      <c r="ABL30" s="37"/>
      <c r="ABM30" s="37"/>
      <c r="ABN30" s="37"/>
      <c r="ABO30" s="37"/>
      <c r="ABP30" s="37"/>
      <c r="ABQ30" s="37"/>
      <c r="ABR30" s="37"/>
      <c r="ABS30" s="37"/>
      <c r="ABT30" s="37"/>
      <c r="ABU30" s="37"/>
      <c r="ABV30" s="37"/>
      <c r="ABW30" s="37"/>
      <c r="ABX30" s="37"/>
      <c r="ABY30" s="37"/>
      <c r="ABZ30" s="37"/>
      <c r="ACA30" s="37"/>
      <c r="ACB30" s="37"/>
      <c r="ACC30" s="37"/>
      <c r="ACD30" s="37"/>
      <c r="ACE30" s="37"/>
      <c r="ACF30" s="37"/>
      <c r="ACG30" s="37"/>
      <c r="ACH30" s="37"/>
      <c r="ACI30" s="37"/>
      <c r="ACJ30" s="37"/>
      <c r="ACK30" s="37"/>
      <c r="ACL30" s="37"/>
      <c r="ACM30" s="37"/>
      <c r="ACN30" s="37"/>
      <c r="ACO30" s="37"/>
      <c r="ACP30" s="37"/>
      <c r="ACQ30" s="37"/>
      <c r="ACR30" s="37"/>
      <c r="ACS30" s="37"/>
      <c r="ACT30" s="37"/>
      <c r="ACU30" s="37"/>
      <c r="ACV30" s="37"/>
      <c r="ACW30" s="37"/>
      <c r="ACX30" s="37"/>
      <c r="ACY30" s="37"/>
      <c r="ACZ30" s="37"/>
      <c r="ADA30" s="37"/>
      <c r="ADB30" s="37"/>
      <c r="ADC30" s="37"/>
      <c r="ADD30" s="37"/>
      <c r="ADE30" s="37"/>
      <c r="ADF30" s="37"/>
      <c r="ADG30" s="37"/>
      <c r="ADH30" s="37"/>
      <c r="ADI30" s="37"/>
      <c r="ADJ30" s="37"/>
      <c r="ADK30" s="37"/>
      <c r="ADL30" s="37"/>
      <c r="ADM30" s="37"/>
      <c r="ADN30" s="37"/>
      <c r="ADO30" s="37"/>
      <c r="ADP30" s="37"/>
      <c r="ADQ30" s="37"/>
      <c r="ADR30" s="37"/>
      <c r="ADS30" s="37"/>
      <c r="ADT30" s="37"/>
      <c r="ADU30" s="37"/>
      <c r="ADV30" s="37"/>
      <c r="ADW30" s="37"/>
      <c r="ADX30" s="37"/>
      <c r="ADY30" s="37"/>
      <c r="ADZ30" s="37"/>
      <c r="AEA30" s="37"/>
      <c r="AEB30" s="37"/>
      <c r="AEC30" s="37"/>
      <c r="AED30" s="37"/>
      <c r="AEE30" s="37"/>
      <c r="AEF30" s="37"/>
      <c r="AEG30" s="37"/>
      <c r="AEH30" s="37"/>
      <c r="AEI30" s="37"/>
      <c r="AEJ30" s="37"/>
      <c r="AEK30" s="37"/>
      <c r="AEL30" s="37"/>
      <c r="AEM30" s="37"/>
      <c r="AEN30" s="37"/>
      <c r="AEO30" s="37"/>
      <c r="AEP30" s="37"/>
      <c r="AEQ30" s="37"/>
      <c r="AER30" s="37"/>
      <c r="AES30" s="37"/>
      <c r="AET30" s="37"/>
      <c r="AEU30" s="37"/>
      <c r="AEV30" s="37"/>
      <c r="AEW30" s="37"/>
      <c r="AEX30" s="37"/>
      <c r="AEY30" s="37"/>
      <c r="AEZ30" s="37"/>
      <c r="AFA30" s="37"/>
      <c r="AFB30" s="37"/>
      <c r="AFC30" s="37"/>
      <c r="AFD30" s="37"/>
      <c r="AFE30" s="37"/>
      <c r="AFF30" s="37"/>
      <c r="AFG30" s="37"/>
      <c r="AFH30" s="37"/>
      <c r="AFI30" s="37"/>
      <c r="AFJ30" s="37"/>
      <c r="AFK30" s="37"/>
      <c r="AFL30" s="37"/>
      <c r="AFM30" s="37"/>
      <c r="AFN30" s="37"/>
      <c r="AFO30" s="37"/>
      <c r="AFP30" s="37"/>
      <c r="AFQ30" s="37"/>
      <c r="AFR30" s="37"/>
      <c r="AFS30" s="37"/>
      <c r="AFT30" s="37"/>
      <c r="AFU30" s="37"/>
      <c r="AFV30" s="37"/>
      <c r="AFW30" s="37"/>
      <c r="AFX30" s="37"/>
      <c r="AFY30" s="37"/>
      <c r="AFZ30" s="37"/>
      <c r="AGA30" s="37"/>
      <c r="AGB30" s="37"/>
      <c r="AGC30" s="37"/>
      <c r="AGD30" s="37"/>
      <c r="AGE30" s="37"/>
      <c r="AGF30" s="37"/>
      <c r="AGG30" s="37"/>
      <c r="AGH30" s="37"/>
      <c r="AGI30" s="37"/>
      <c r="AGJ30" s="37"/>
      <c r="AGK30" s="37"/>
      <c r="AGL30" s="37"/>
      <c r="AGM30" s="37"/>
      <c r="AGN30" s="37"/>
      <c r="AGO30" s="37"/>
      <c r="AGP30" s="37"/>
      <c r="AGQ30" s="37"/>
      <c r="AGR30" s="37"/>
      <c r="AGS30" s="37"/>
      <c r="AGT30" s="37"/>
      <c r="AGU30" s="37"/>
      <c r="AGV30" s="37"/>
      <c r="AGW30" s="37"/>
      <c r="AGX30" s="37"/>
      <c r="AGY30" s="37"/>
      <c r="AGZ30" s="37"/>
      <c r="AHA30" s="37"/>
      <c r="AHB30" s="37"/>
      <c r="AHC30" s="37"/>
      <c r="AHD30" s="37"/>
      <c r="AHE30" s="37"/>
      <c r="AHF30" s="37"/>
      <c r="AHG30" s="37"/>
      <c r="AHH30" s="37"/>
      <c r="AHI30" s="37"/>
      <c r="AHJ30" s="37"/>
      <c r="AHK30" s="37"/>
      <c r="AHL30" s="37"/>
      <c r="AHM30" s="37"/>
      <c r="AHN30" s="37"/>
      <c r="AHO30" s="37"/>
      <c r="AHP30" s="37"/>
      <c r="AHQ30" s="37"/>
      <c r="AHR30" s="37"/>
      <c r="AHS30" s="37"/>
      <c r="AHT30" s="37"/>
      <c r="AHU30" s="37"/>
      <c r="AHV30" s="37"/>
      <c r="AHW30" s="37"/>
      <c r="AHX30" s="37"/>
      <c r="AHY30" s="37"/>
      <c r="AHZ30" s="37"/>
      <c r="AIA30" s="37"/>
      <c r="AIB30" s="37"/>
      <c r="AIC30" s="37"/>
      <c r="AID30" s="37"/>
      <c r="AIE30" s="37"/>
      <c r="AIF30" s="37"/>
      <c r="AIG30" s="37"/>
      <c r="AIH30" s="37"/>
      <c r="AII30" s="37"/>
      <c r="AIJ30" s="37"/>
      <c r="AIK30" s="37"/>
      <c r="AIL30" s="37"/>
      <c r="AIM30" s="37"/>
      <c r="AIN30" s="37"/>
      <c r="AIO30" s="37"/>
      <c r="AIP30" s="37"/>
      <c r="AIQ30" s="37"/>
      <c r="AIR30" s="37"/>
      <c r="AIS30" s="37"/>
      <c r="AIT30" s="37"/>
      <c r="AIU30" s="37"/>
      <c r="AIV30" s="37"/>
      <c r="AIW30" s="37"/>
      <c r="AIX30" s="37"/>
      <c r="AIY30" s="37"/>
      <c r="AIZ30" s="37"/>
      <c r="AJA30" s="37"/>
      <c r="AJB30" s="37"/>
      <c r="AJC30" s="37"/>
      <c r="AJD30" s="37"/>
      <c r="AJE30" s="37"/>
      <c r="AJF30" s="37"/>
    </row>
    <row r="31" spans="2:942" s="3" customFormat="1" ht="19.5" customHeight="1">
      <c r="B31" s="220"/>
      <c r="C31" s="228" t="s">
        <v>79</v>
      </c>
      <c r="D31" s="228"/>
      <c r="E31" s="229" t="s">
        <v>23</v>
      </c>
      <c r="F31" s="229"/>
      <c r="G31" s="229"/>
      <c r="H31" s="229"/>
      <c r="I31" s="229"/>
      <c r="J31" s="229"/>
      <c r="K31" s="229"/>
      <c r="L31" s="236" t="s">
        <v>51</v>
      </c>
      <c r="M31" s="236"/>
      <c r="N31" s="236"/>
      <c r="O31" s="236"/>
      <c r="P31" s="236"/>
      <c r="Q31" s="236"/>
      <c r="R31" s="2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  <c r="IZ31" s="37"/>
      <c r="JA31" s="37"/>
      <c r="JB31" s="37"/>
      <c r="JC31" s="37"/>
      <c r="JD31" s="37"/>
      <c r="JE31" s="37"/>
      <c r="JF31" s="37"/>
      <c r="JG31" s="37"/>
      <c r="JH31" s="37"/>
      <c r="JI31" s="37"/>
      <c r="JJ31" s="37"/>
      <c r="JK31" s="37"/>
      <c r="JL31" s="37"/>
      <c r="JM31" s="37"/>
      <c r="JN31" s="37"/>
      <c r="JO31" s="37"/>
      <c r="JP31" s="37"/>
      <c r="JQ31" s="37"/>
      <c r="JR31" s="37"/>
      <c r="JS31" s="37"/>
      <c r="JT31" s="37"/>
      <c r="JU31" s="37"/>
      <c r="JV31" s="37"/>
      <c r="JW31" s="37"/>
      <c r="JX31" s="37"/>
      <c r="JY31" s="37"/>
      <c r="JZ31" s="37"/>
      <c r="KA31" s="37"/>
      <c r="KB31" s="37"/>
      <c r="KC31" s="37"/>
      <c r="KD31" s="37"/>
      <c r="KE31" s="37"/>
      <c r="KF31" s="37"/>
      <c r="KG31" s="37"/>
      <c r="KH31" s="37"/>
      <c r="KI31" s="37"/>
      <c r="KJ31" s="37"/>
      <c r="KK31" s="37"/>
      <c r="KL31" s="37"/>
      <c r="KM31" s="37"/>
      <c r="KN31" s="37"/>
      <c r="KO31" s="37"/>
      <c r="KP31" s="37"/>
      <c r="KQ31" s="37"/>
      <c r="KR31" s="37"/>
      <c r="KS31" s="37"/>
      <c r="KT31" s="37"/>
      <c r="KU31" s="37"/>
      <c r="KV31" s="37"/>
      <c r="KW31" s="37"/>
      <c r="KX31" s="37"/>
      <c r="KY31" s="37"/>
      <c r="KZ31" s="37"/>
      <c r="LA31" s="37"/>
      <c r="LB31" s="37"/>
      <c r="LC31" s="37"/>
      <c r="LD31" s="37"/>
      <c r="LE31" s="37"/>
      <c r="LF31" s="37"/>
      <c r="LG31" s="37"/>
      <c r="LH31" s="37"/>
      <c r="LI31" s="37"/>
      <c r="LJ31" s="37"/>
      <c r="LK31" s="37"/>
      <c r="LL31" s="37"/>
      <c r="LM31" s="37"/>
      <c r="LN31" s="37"/>
      <c r="LO31" s="37"/>
      <c r="LP31" s="37"/>
      <c r="LQ31" s="37"/>
      <c r="LR31" s="37"/>
      <c r="LS31" s="37"/>
      <c r="LT31" s="37"/>
      <c r="LU31" s="37"/>
      <c r="LV31" s="37"/>
      <c r="LW31" s="37"/>
      <c r="LX31" s="37"/>
      <c r="LY31" s="37"/>
      <c r="LZ31" s="37"/>
      <c r="MA31" s="37"/>
      <c r="MB31" s="37"/>
      <c r="MC31" s="37"/>
      <c r="MD31" s="37"/>
      <c r="ME31" s="37"/>
      <c r="MF31" s="37"/>
      <c r="MG31" s="37"/>
      <c r="MH31" s="37"/>
      <c r="MI31" s="37"/>
      <c r="MJ31" s="37"/>
      <c r="MK31" s="37"/>
      <c r="ML31" s="37"/>
      <c r="MM31" s="37"/>
      <c r="MN31" s="37"/>
      <c r="MO31" s="37"/>
      <c r="MP31" s="37"/>
      <c r="MQ31" s="37"/>
      <c r="MR31" s="37"/>
      <c r="MS31" s="37"/>
      <c r="MT31" s="37"/>
      <c r="MU31" s="37"/>
      <c r="MV31" s="37"/>
      <c r="MW31" s="37"/>
      <c r="MX31" s="37"/>
      <c r="MY31" s="37"/>
      <c r="MZ31" s="37"/>
      <c r="NA31" s="37"/>
      <c r="NB31" s="37"/>
      <c r="NC31" s="37"/>
      <c r="ND31" s="37"/>
      <c r="NE31" s="37"/>
      <c r="NF31" s="37"/>
      <c r="NG31" s="37"/>
      <c r="NH31" s="37"/>
      <c r="NI31" s="37"/>
      <c r="NJ31" s="37"/>
      <c r="NK31" s="37"/>
      <c r="NL31" s="37"/>
      <c r="NM31" s="37"/>
      <c r="NN31" s="37"/>
      <c r="NO31" s="37"/>
      <c r="NP31" s="37"/>
      <c r="NQ31" s="37"/>
      <c r="NR31" s="37"/>
      <c r="NS31" s="37"/>
      <c r="NT31" s="37"/>
      <c r="NU31" s="37"/>
      <c r="NV31" s="37"/>
      <c r="NW31" s="37"/>
      <c r="NX31" s="37"/>
      <c r="NY31" s="37"/>
      <c r="NZ31" s="37"/>
      <c r="OA31" s="37"/>
      <c r="OB31" s="37"/>
      <c r="OC31" s="37"/>
      <c r="OD31" s="37"/>
      <c r="OE31" s="37"/>
      <c r="OF31" s="37"/>
      <c r="OG31" s="37"/>
      <c r="OH31" s="37"/>
      <c r="OI31" s="37"/>
      <c r="OJ31" s="37"/>
      <c r="OK31" s="37"/>
      <c r="OL31" s="37"/>
      <c r="OM31" s="37"/>
      <c r="ON31" s="37"/>
      <c r="OO31" s="37"/>
      <c r="OP31" s="37"/>
      <c r="OQ31" s="37"/>
      <c r="OR31" s="37"/>
      <c r="OS31" s="37"/>
      <c r="OT31" s="37"/>
      <c r="OU31" s="37"/>
      <c r="OV31" s="37"/>
      <c r="OW31" s="37"/>
      <c r="OX31" s="37"/>
      <c r="OY31" s="37"/>
      <c r="OZ31" s="37"/>
      <c r="PA31" s="37"/>
      <c r="PB31" s="37"/>
      <c r="PC31" s="37"/>
      <c r="PD31" s="37"/>
      <c r="PE31" s="37"/>
      <c r="PF31" s="37"/>
      <c r="PG31" s="37"/>
      <c r="PH31" s="37"/>
      <c r="PI31" s="37"/>
      <c r="PJ31" s="37"/>
      <c r="PK31" s="37"/>
      <c r="PL31" s="37"/>
      <c r="PM31" s="37"/>
      <c r="PN31" s="37"/>
      <c r="PO31" s="37"/>
      <c r="PP31" s="37"/>
      <c r="PQ31" s="37"/>
      <c r="PR31" s="37"/>
      <c r="PS31" s="37"/>
      <c r="PT31" s="37"/>
      <c r="PU31" s="37"/>
      <c r="PV31" s="37"/>
      <c r="PW31" s="37"/>
      <c r="PX31" s="37"/>
      <c r="PY31" s="37"/>
      <c r="PZ31" s="37"/>
      <c r="QA31" s="37"/>
      <c r="QB31" s="37"/>
      <c r="QC31" s="37"/>
      <c r="QD31" s="37"/>
      <c r="QE31" s="37"/>
      <c r="QF31" s="37"/>
      <c r="QG31" s="37"/>
      <c r="QH31" s="37"/>
      <c r="QI31" s="37"/>
      <c r="QJ31" s="37"/>
      <c r="QK31" s="37"/>
      <c r="QL31" s="37"/>
      <c r="QM31" s="37"/>
      <c r="QN31" s="37"/>
      <c r="QO31" s="37"/>
      <c r="QP31" s="37"/>
      <c r="QQ31" s="37"/>
      <c r="QR31" s="37"/>
      <c r="QS31" s="37"/>
      <c r="QT31" s="37"/>
      <c r="QU31" s="37"/>
      <c r="QV31" s="37"/>
      <c r="QW31" s="37"/>
      <c r="QX31" s="37"/>
      <c r="QY31" s="37"/>
      <c r="QZ31" s="37"/>
      <c r="RA31" s="37"/>
      <c r="RB31" s="37"/>
      <c r="RC31" s="37"/>
      <c r="RD31" s="37"/>
      <c r="RE31" s="37"/>
      <c r="RF31" s="37"/>
      <c r="RG31" s="37"/>
      <c r="RH31" s="37"/>
      <c r="RI31" s="37"/>
      <c r="RJ31" s="37"/>
      <c r="RK31" s="37"/>
      <c r="RL31" s="37"/>
      <c r="RM31" s="37"/>
      <c r="RN31" s="37"/>
      <c r="RO31" s="37"/>
      <c r="RP31" s="37"/>
      <c r="RQ31" s="37"/>
      <c r="RR31" s="37"/>
      <c r="RS31" s="37"/>
      <c r="RT31" s="37"/>
      <c r="RU31" s="37"/>
      <c r="RV31" s="37"/>
      <c r="RW31" s="37"/>
      <c r="RX31" s="37"/>
      <c r="RY31" s="37"/>
      <c r="RZ31" s="37"/>
      <c r="SA31" s="37"/>
      <c r="SB31" s="37"/>
      <c r="SC31" s="37"/>
      <c r="SD31" s="37"/>
      <c r="SE31" s="37"/>
      <c r="SF31" s="37"/>
      <c r="SG31" s="37"/>
      <c r="SH31" s="37"/>
      <c r="SI31" s="37"/>
      <c r="SJ31" s="37"/>
      <c r="SK31" s="37"/>
      <c r="SL31" s="37"/>
      <c r="SM31" s="37"/>
      <c r="SN31" s="37"/>
      <c r="SO31" s="37"/>
      <c r="SP31" s="37"/>
      <c r="SQ31" s="37"/>
      <c r="SR31" s="37"/>
      <c r="SS31" s="37"/>
      <c r="ST31" s="37"/>
      <c r="SU31" s="37"/>
      <c r="SV31" s="37"/>
      <c r="SW31" s="37"/>
      <c r="SX31" s="37"/>
      <c r="SY31" s="37"/>
      <c r="SZ31" s="37"/>
      <c r="TA31" s="37"/>
      <c r="TB31" s="37"/>
      <c r="TC31" s="37"/>
      <c r="TD31" s="37"/>
      <c r="TE31" s="37"/>
      <c r="TF31" s="37"/>
      <c r="TG31" s="37"/>
      <c r="TH31" s="37"/>
      <c r="TI31" s="37"/>
      <c r="TJ31" s="37"/>
      <c r="TK31" s="37"/>
      <c r="TL31" s="37"/>
      <c r="TM31" s="37"/>
      <c r="TN31" s="37"/>
      <c r="TO31" s="37"/>
      <c r="TP31" s="37"/>
      <c r="TQ31" s="37"/>
      <c r="TR31" s="37"/>
      <c r="TS31" s="37"/>
      <c r="TT31" s="37"/>
      <c r="TU31" s="37"/>
      <c r="TV31" s="37"/>
      <c r="TW31" s="37"/>
      <c r="TX31" s="37"/>
      <c r="TY31" s="37"/>
      <c r="TZ31" s="37"/>
      <c r="UA31" s="37"/>
      <c r="UB31" s="37"/>
      <c r="UC31" s="37"/>
      <c r="UD31" s="37"/>
      <c r="UE31" s="37"/>
      <c r="UF31" s="37"/>
      <c r="UG31" s="37"/>
      <c r="UH31" s="37"/>
      <c r="UI31" s="37"/>
      <c r="UJ31" s="37"/>
      <c r="UK31" s="37"/>
      <c r="UL31" s="37"/>
      <c r="UM31" s="37"/>
      <c r="UN31" s="37"/>
      <c r="UO31" s="37"/>
      <c r="UP31" s="37"/>
      <c r="UQ31" s="37"/>
      <c r="UR31" s="37"/>
      <c r="US31" s="37"/>
      <c r="UT31" s="37"/>
      <c r="UU31" s="37"/>
      <c r="UV31" s="37"/>
      <c r="UW31" s="37"/>
      <c r="UX31" s="37"/>
      <c r="UY31" s="37"/>
      <c r="UZ31" s="37"/>
      <c r="VA31" s="37"/>
      <c r="VB31" s="37"/>
      <c r="VC31" s="37"/>
      <c r="VD31" s="37"/>
      <c r="VE31" s="37"/>
      <c r="VF31" s="37"/>
      <c r="VG31" s="37"/>
      <c r="VH31" s="37"/>
      <c r="VI31" s="37"/>
      <c r="VJ31" s="37"/>
      <c r="VK31" s="37"/>
      <c r="VL31" s="37"/>
      <c r="VM31" s="37"/>
      <c r="VN31" s="37"/>
      <c r="VO31" s="37"/>
      <c r="VP31" s="37"/>
      <c r="VQ31" s="37"/>
      <c r="VR31" s="37"/>
      <c r="VS31" s="37"/>
      <c r="VT31" s="37"/>
      <c r="VU31" s="37"/>
      <c r="VV31" s="37"/>
      <c r="VW31" s="37"/>
      <c r="VX31" s="37"/>
      <c r="VY31" s="37"/>
      <c r="VZ31" s="37"/>
      <c r="WA31" s="37"/>
      <c r="WB31" s="37"/>
      <c r="WC31" s="37"/>
      <c r="WD31" s="37"/>
      <c r="WE31" s="37"/>
      <c r="WF31" s="37"/>
      <c r="WG31" s="37"/>
      <c r="WH31" s="37"/>
      <c r="WI31" s="37"/>
      <c r="WJ31" s="37"/>
      <c r="WK31" s="37"/>
      <c r="WL31" s="37"/>
      <c r="WM31" s="37"/>
      <c r="WN31" s="37"/>
      <c r="WO31" s="37"/>
      <c r="WP31" s="37"/>
      <c r="WQ31" s="37"/>
      <c r="WR31" s="37"/>
      <c r="WS31" s="37"/>
      <c r="WT31" s="37"/>
      <c r="WU31" s="37"/>
      <c r="WV31" s="37"/>
      <c r="WW31" s="37"/>
      <c r="WX31" s="37"/>
      <c r="WY31" s="37"/>
      <c r="WZ31" s="37"/>
      <c r="XA31" s="37"/>
      <c r="XB31" s="37"/>
      <c r="XC31" s="37"/>
      <c r="XD31" s="37"/>
      <c r="XE31" s="37"/>
      <c r="XF31" s="37"/>
      <c r="XG31" s="37"/>
      <c r="XH31" s="37"/>
      <c r="XI31" s="37"/>
      <c r="XJ31" s="37"/>
      <c r="XK31" s="37"/>
      <c r="XL31" s="37"/>
      <c r="XM31" s="37"/>
      <c r="XN31" s="37"/>
      <c r="XO31" s="37"/>
      <c r="XP31" s="37"/>
      <c r="XQ31" s="37"/>
      <c r="XR31" s="37"/>
      <c r="XS31" s="37"/>
      <c r="XT31" s="37"/>
      <c r="XU31" s="37"/>
      <c r="XV31" s="37"/>
      <c r="XW31" s="37"/>
      <c r="XX31" s="37"/>
      <c r="XY31" s="37"/>
      <c r="XZ31" s="37"/>
      <c r="YA31" s="37"/>
      <c r="YB31" s="37"/>
      <c r="YC31" s="37"/>
      <c r="YD31" s="37"/>
      <c r="YE31" s="37"/>
      <c r="YF31" s="37"/>
      <c r="YG31" s="37"/>
      <c r="YH31" s="37"/>
      <c r="YI31" s="37"/>
      <c r="YJ31" s="37"/>
      <c r="YK31" s="37"/>
      <c r="YL31" s="37"/>
      <c r="YM31" s="37"/>
      <c r="YN31" s="37"/>
      <c r="YO31" s="37"/>
      <c r="YP31" s="37"/>
      <c r="YQ31" s="37"/>
      <c r="YR31" s="37"/>
      <c r="YS31" s="37"/>
      <c r="YT31" s="37"/>
      <c r="YU31" s="37"/>
      <c r="YV31" s="37"/>
      <c r="YW31" s="37"/>
      <c r="YX31" s="37"/>
      <c r="YY31" s="37"/>
      <c r="YZ31" s="37"/>
      <c r="ZA31" s="37"/>
      <c r="ZB31" s="37"/>
      <c r="ZC31" s="37"/>
      <c r="ZD31" s="37"/>
      <c r="ZE31" s="37"/>
      <c r="ZF31" s="37"/>
      <c r="ZG31" s="37"/>
      <c r="ZH31" s="37"/>
      <c r="ZI31" s="37"/>
      <c r="ZJ31" s="37"/>
      <c r="ZK31" s="37"/>
      <c r="ZL31" s="37"/>
      <c r="ZM31" s="37"/>
      <c r="ZN31" s="37"/>
      <c r="ZO31" s="37"/>
      <c r="ZP31" s="37"/>
      <c r="ZQ31" s="37"/>
      <c r="ZR31" s="37"/>
      <c r="ZS31" s="37"/>
      <c r="ZT31" s="37"/>
      <c r="ZU31" s="37"/>
      <c r="ZV31" s="37"/>
      <c r="ZW31" s="37"/>
      <c r="ZX31" s="37"/>
      <c r="ZY31" s="37"/>
      <c r="ZZ31" s="37"/>
      <c r="AAA31" s="37"/>
      <c r="AAB31" s="37"/>
      <c r="AAC31" s="37"/>
      <c r="AAD31" s="37"/>
      <c r="AAE31" s="37"/>
      <c r="AAF31" s="37"/>
      <c r="AAG31" s="37"/>
      <c r="AAH31" s="37"/>
      <c r="AAI31" s="37"/>
      <c r="AAJ31" s="37"/>
      <c r="AAK31" s="37"/>
      <c r="AAL31" s="37"/>
      <c r="AAM31" s="37"/>
      <c r="AAN31" s="37"/>
      <c r="AAO31" s="37"/>
      <c r="AAP31" s="37"/>
      <c r="AAQ31" s="37"/>
      <c r="AAR31" s="37"/>
      <c r="AAS31" s="37"/>
      <c r="AAT31" s="37"/>
      <c r="AAU31" s="37"/>
      <c r="AAV31" s="37"/>
      <c r="AAW31" s="37"/>
      <c r="AAX31" s="37"/>
      <c r="AAY31" s="37"/>
      <c r="AAZ31" s="37"/>
      <c r="ABA31" s="37"/>
      <c r="ABB31" s="37"/>
      <c r="ABC31" s="37"/>
      <c r="ABD31" s="37"/>
      <c r="ABE31" s="37"/>
      <c r="ABF31" s="37"/>
      <c r="ABG31" s="37"/>
      <c r="ABH31" s="37"/>
      <c r="ABI31" s="37"/>
      <c r="ABJ31" s="37"/>
      <c r="ABK31" s="37"/>
      <c r="ABL31" s="37"/>
      <c r="ABM31" s="37"/>
      <c r="ABN31" s="37"/>
      <c r="ABO31" s="37"/>
      <c r="ABP31" s="37"/>
      <c r="ABQ31" s="37"/>
      <c r="ABR31" s="37"/>
      <c r="ABS31" s="37"/>
      <c r="ABT31" s="37"/>
      <c r="ABU31" s="37"/>
      <c r="ABV31" s="37"/>
      <c r="ABW31" s="37"/>
      <c r="ABX31" s="37"/>
      <c r="ABY31" s="37"/>
      <c r="ABZ31" s="37"/>
      <c r="ACA31" s="37"/>
      <c r="ACB31" s="37"/>
      <c r="ACC31" s="37"/>
      <c r="ACD31" s="37"/>
      <c r="ACE31" s="37"/>
      <c r="ACF31" s="37"/>
      <c r="ACG31" s="37"/>
      <c r="ACH31" s="37"/>
      <c r="ACI31" s="37"/>
      <c r="ACJ31" s="37"/>
      <c r="ACK31" s="37"/>
      <c r="ACL31" s="37"/>
      <c r="ACM31" s="37"/>
      <c r="ACN31" s="37"/>
      <c r="ACO31" s="37"/>
      <c r="ACP31" s="37"/>
      <c r="ACQ31" s="37"/>
      <c r="ACR31" s="37"/>
      <c r="ACS31" s="37"/>
      <c r="ACT31" s="37"/>
      <c r="ACU31" s="37"/>
      <c r="ACV31" s="37"/>
      <c r="ACW31" s="37"/>
      <c r="ACX31" s="37"/>
      <c r="ACY31" s="37"/>
      <c r="ACZ31" s="37"/>
      <c r="ADA31" s="37"/>
      <c r="ADB31" s="37"/>
      <c r="ADC31" s="37"/>
      <c r="ADD31" s="37"/>
      <c r="ADE31" s="37"/>
      <c r="ADF31" s="37"/>
      <c r="ADG31" s="37"/>
      <c r="ADH31" s="37"/>
      <c r="ADI31" s="37"/>
      <c r="ADJ31" s="37"/>
      <c r="ADK31" s="37"/>
      <c r="ADL31" s="37"/>
      <c r="ADM31" s="37"/>
      <c r="ADN31" s="37"/>
      <c r="ADO31" s="37"/>
      <c r="ADP31" s="37"/>
      <c r="ADQ31" s="37"/>
      <c r="ADR31" s="37"/>
      <c r="ADS31" s="37"/>
      <c r="ADT31" s="37"/>
      <c r="ADU31" s="37"/>
      <c r="ADV31" s="37"/>
      <c r="ADW31" s="37"/>
      <c r="ADX31" s="37"/>
      <c r="ADY31" s="37"/>
      <c r="ADZ31" s="37"/>
      <c r="AEA31" s="37"/>
      <c r="AEB31" s="37"/>
      <c r="AEC31" s="37"/>
      <c r="AED31" s="37"/>
      <c r="AEE31" s="37"/>
      <c r="AEF31" s="37"/>
      <c r="AEG31" s="37"/>
      <c r="AEH31" s="37"/>
      <c r="AEI31" s="37"/>
      <c r="AEJ31" s="37"/>
      <c r="AEK31" s="37"/>
      <c r="AEL31" s="37"/>
      <c r="AEM31" s="37"/>
      <c r="AEN31" s="37"/>
      <c r="AEO31" s="37"/>
      <c r="AEP31" s="37"/>
      <c r="AEQ31" s="37"/>
      <c r="AER31" s="37"/>
      <c r="AES31" s="37"/>
      <c r="AET31" s="37"/>
      <c r="AEU31" s="37"/>
      <c r="AEV31" s="37"/>
      <c r="AEW31" s="37"/>
      <c r="AEX31" s="37"/>
      <c r="AEY31" s="37"/>
      <c r="AEZ31" s="37"/>
      <c r="AFA31" s="37"/>
      <c r="AFB31" s="37"/>
      <c r="AFC31" s="37"/>
      <c r="AFD31" s="37"/>
      <c r="AFE31" s="37"/>
      <c r="AFF31" s="37"/>
      <c r="AFG31" s="37"/>
      <c r="AFH31" s="37"/>
      <c r="AFI31" s="37"/>
      <c r="AFJ31" s="37"/>
      <c r="AFK31" s="37"/>
      <c r="AFL31" s="37"/>
      <c r="AFM31" s="37"/>
      <c r="AFN31" s="37"/>
      <c r="AFO31" s="37"/>
      <c r="AFP31" s="37"/>
      <c r="AFQ31" s="37"/>
      <c r="AFR31" s="37"/>
      <c r="AFS31" s="37"/>
      <c r="AFT31" s="37"/>
      <c r="AFU31" s="37"/>
      <c r="AFV31" s="37"/>
      <c r="AFW31" s="37"/>
      <c r="AFX31" s="37"/>
      <c r="AFY31" s="37"/>
      <c r="AFZ31" s="37"/>
      <c r="AGA31" s="37"/>
      <c r="AGB31" s="37"/>
      <c r="AGC31" s="37"/>
      <c r="AGD31" s="37"/>
      <c r="AGE31" s="37"/>
      <c r="AGF31" s="37"/>
      <c r="AGG31" s="37"/>
      <c r="AGH31" s="37"/>
      <c r="AGI31" s="37"/>
      <c r="AGJ31" s="37"/>
      <c r="AGK31" s="37"/>
      <c r="AGL31" s="37"/>
      <c r="AGM31" s="37"/>
      <c r="AGN31" s="37"/>
      <c r="AGO31" s="37"/>
      <c r="AGP31" s="37"/>
      <c r="AGQ31" s="37"/>
      <c r="AGR31" s="37"/>
      <c r="AGS31" s="37"/>
      <c r="AGT31" s="37"/>
      <c r="AGU31" s="37"/>
      <c r="AGV31" s="37"/>
      <c r="AGW31" s="37"/>
      <c r="AGX31" s="37"/>
      <c r="AGY31" s="37"/>
      <c r="AGZ31" s="37"/>
      <c r="AHA31" s="37"/>
      <c r="AHB31" s="37"/>
      <c r="AHC31" s="37"/>
      <c r="AHD31" s="37"/>
      <c r="AHE31" s="37"/>
      <c r="AHF31" s="37"/>
      <c r="AHG31" s="37"/>
      <c r="AHH31" s="37"/>
      <c r="AHI31" s="37"/>
      <c r="AHJ31" s="37"/>
      <c r="AHK31" s="37"/>
      <c r="AHL31" s="37"/>
      <c r="AHM31" s="37"/>
      <c r="AHN31" s="37"/>
      <c r="AHO31" s="37"/>
      <c r="AHP31" s="37"/>
      <c r="AHQ31" s="37"/>
      <c r="AHR31" s="37"/>
      <c r="AHS31" s="37"/>
      <c r="AHT31" s="37"/>
      <c r="AHU31" s="37"/>
      <c r="AHV31" s="37"/>
      <c r="AHW31" s="37"/>
      <c r="AHX31" s="37"/>
      <c r="AHY31" s="37"/>
      <c r="AHZ31" s="37"/>
      <c r="AIA31" s="37"/>
      <c r="AIB31" s="37"/>
      <c r="AIC31" s="37"/>
      <c r="AID31" s="37"/>
      <c r="AIE31" s="37"/>
      <c r="AIF31" s="37"/>
      <c r="AIG31" s="37"/>
      <c r="AIH31" s="37"/>
      <c r="AII31" s="37"/>
      <c r="AIJ31" s="37"/>
      <c r="AIK31" s="37"/>
      <c r="AIL31" s="37"/>
      <c r="AIM31" s="37"/>
      <c r="AIN31" s="37"/>
      <c r="AIO31" s="37"/>
      <c r="AIP31" s="37"/>
      <c r="AIQ31" s="37"/>
      <c r="AIR31" s="37"/>
      <c r="AIS31" s="37"/>
      <c r="AIT31" s="37"/>
      <c r="AIU31" s="37"/>
      <c r="AIV31" s="37"/>
      <c r="AIW31" s="37"/>
      <c r="AIX31" s="37"/>
      <c r="AIY31" s="37"/>
      <c r="AIZ31" s="37"/>
      <c r="AJA31" s="37"/>
      <c r="AJB31" s="37"/>
      <c r="AJC31" s="37"/>
      <c r="AJD31" s="37"/>
      <c r="AJE31" s="37"/>
      <c r="AJF31" s="37"/>
    </row>
    <row r="32" spans="2:942" s="3" customFormat="1" ht="19.5" customHeight="1" thickBot="1">
      <c r="B32" s="220"/>
      <c r="C32" s="231" t="s">
        <v>78</v>
      </c>
      <c r="D32" s="231"/>
      <c r="E32" s="255" t="s">
        <v>31</v>
      </c>
      <c r="F32" s="255"/>
      <c r="G32" s="255"/>
      <c r="H32" s="41"/>
      <c r="I32" s="237" t="s">
        <v>23</v>
      </c>
      <c r="J32" s="237"/>
      <c r="K32" s="237"/>
      <c r="L32" s="270" t="s">
        <v>51</v>
      </c>
      <c r="M32" s="270"/>
      <c r="N32" s="270"/>
      <c r="O32" s="41"/>
      <c r="P32" s="249" t="s">
        <v>50</v>
      </c>
      <c r="Q32" s="249"/>
      <c r="R32" s="24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  <c r="QC32" s="37"/>
      <c r="QD32" s="37"/>
      <c r="QE32" s="37"/>
      <c r="QF32" s="37"/>
      <c r="QG32" s="37"/>
      <c r="QH32" s="37"/>
      <c r="QI32" s="37"/>
      <c r="QJ32" s="37"/>
      <c r="QK32" s="37"/>
      <c r="QL32" s="37"/>
      <c r="QM32" s="37"/>
      <c r="QN32" s="37"/>
      <c r="QO32" s="37"/>
      <c r="QP32" s="37"/>
      <c r="QQ32" s="37"/>
      <c r="QR32" s="37"/>
      <c r="QS32" s="37"/>
      <c r="QT32" s="37"/>
      <c r="QU32" s="37"/>
      <c r="QV32" s="37"/>
      <c r="QW32" s="37"/>
      <c r="QX32" s="37"/>
      <c r="QY32" s="37"/>
      <c r="QZ32" s="37"/>
      <c r="RA32" s="37"/>
      <c r="RB32" s="37"/>
      <c r="RC32" s="37"/>
      <c r="RD32" s="37"/>
      <c r="RE32" s="37"/>
      <c r="RF32" s="37"/>
      <c r="RG32" s="37"/>
      <c r="RH32" s="37"/>
      <c r="RI32" s="37"/>
      <c r="RJ32" s="37"/>
      <c r="RK32" s="37"/>
      <c r="RL32" s="37"/>
      <c r="RM32" s="37"/>
      <c r="RN32" s="37"/>
      <c r="RO32" s="37"/>
      <c r="RP32" s="37"/>
      <c r="RQ32" s="37"/>
      <c r="RR32" s="37"/>
      <c r="RS32" s="37"/>
      <c r="RT32" s="37"/>
      <c r="RU32" s="37"/>
      <c r="RV32" s="37"/>
      <c r="RW32" s="37"/>
      <c r="RX32" s="37"/>
      <c r="RY32" s="37"/>
      <c r="RZ32" s="37"/>
      <c r="SA32" s="37"/>
      <c r="SB32" s="37"/>
      <c r="SC32" s="37"/>
      <c r="SD32" s="37"/>
      <c r="SE32" s="37"/>
      <c r="SF32" s="37"/>
      <c r="SG32" s="37"/>
      <c r="SH32" s="37"/>
      <c r="SI32" s="37"/>
      <c r="SJ32" s="37"/>
      <c r="SK32" s="37"/>
      <c r="SL32" s="37"/>
      <c r="SM32" s="37"/>
      <c r="SN32" s="37"/>
      <c r="SO32" s="37"/>
      <c r="SP32" s="37"/>
      <c r="SQ32" s="37"/>
      <c r="SR32" s="37"/>
      <c r="SS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TE32" s="37"/>
      <c r="TF32" s="37"/>
      <c r="TG32" s="37"/>
      <c r="TH32" s="37"/>
      <c r="TI32" s="37"/>
      <c r="TJ32" s="37"/>
      <c r="TK32" s="37"/>
      <c r="TL32" s="37"/>
      <c r="TM32" s="37"/>
      <c r="TN32" s="37"/>
      <c r="TO32" s="37"/>
      <c r="TP32" s="37"/>
      <c r="TQ32" s="37"/>
      <c r="TR32" s="37"/>
      <c r="TS32" s="37"/>
      <c r="TT32" s="37"/>
      <c r="TU32" s="37"/>
      <c r="TV32" s="37"/>
      <c r="TW32" s="37"/>
      <c r="TX32" s="37"/>
      <c r="TY32" s="37"/>
      <c r="TZ32" s="37"/>
      <c r="UA32" s="37"/>
      <c r="UB32" s="37"/>
      <c r="UC32" s="37"/>
      <c r="UD32" s="37"/>
      <c r="UE32" s="37"/>
      <c r="UF32" s="37"/>
      <c r="UG32" s="37"/>
      <c r="UH32" s="37"/>
      <c r="UI32" s="37"/>
      <c r="UJ32" s="37"/>
      <c r="UK32" s="37"/>
      <c r="UL32" s="37"/>
      <c r="UM32" s="37"/>
      <c r="UN32" s="37"/>
      <c r="UO32" s="37"/>
      <c r="UP32" s="37"/>
      <c r="UQ32" s="37"/>
      <c r="UR32" s="37"/>
      <c r="US32" s="37"/>
      <c r="UT32" s="37"/>
      <c r="UU32" s="37"/>
      <c r="UV32" s="37"/>
      <c r="UW32" s="37"/>
      <c r="UX32" s="37"/>
      <c r="UY32" s="37"/>
      <c r="UZ32" s="37"/>
      <c r="VA32" s="37"/>
      <c r="VB32" s="37"/>
      <c r="VC32" s="37"/>
      <c r="VD32" s="37"/>
      <c r="VE32" s="37"/>
      <c r="VF32" s="37"/>
      <c r="VG32" s="37"/>
      <c r="VH32" s="37"/>
      <c r="VI32" s="37"/>
      <c r="VJ32" s="37"/>
      <c r="VK32" s="37"/>
      <c r="VL32" s="37"/>
      <c r="VM32" s="37"/>
      <c r="VN32" s="37"/>
      <c r="VO32" s="37"/>
      <c r="VP32" s="37"/>
      <c r="VQ32" s="37"/>
      <c r="VR32" s="37"/>
      <c r="VS32" s="37"/>
      <c r="VT32" s="37"/>
      <c r="VU32" s="37"/>
      <c r="VV32" s="37"/>
      <c r="VW32" s="37"/>
      <c r="VX32" s="37"/>
      <c r="VY32" s="37"/>
      <c r="VZ32" s="37"/>
      <c r="WA32" s="37"/>
      <c r="WB32" s="37"/>
      <c r="WC32" s="37"/>
      <c r="WD32" s="37"/>
      <c r="WE32" s="37"/>
      <c r="WF32" s="37"/>
      <c r="WG32" s="37"/>
      <c r="WH32" s="37"/>
      <c r="WI32" s="37"/>
      <c r="WJ32" s="37"/>
      <c r="WK32" s="37"/>
      <c r="WL32" s="37"/>
      <c r="WM32" s="37"/>
      <c r="WN32" s="37"/>
      <c r="WO32" s="37"/>
      <c r="WP32" s="37"/>
      <c r="WQ32" s="37"/>
      <c r="WR32" s="37"/>
      <c r="WS32" s="37"/>
      <c r="WT32" s="37"/>
      <c r="WU32" s="37"/>
      <c r="WV32" s="37"/>
      <c r="WW32" s="37"/>
      <c r="WX32" s="37"/>
      <c r="WY32" s="37"/>
      <c r="WZ32" s="37"/>
      <c r="XA32" s="37"/>
      <c r="XB32" s="37"/>
      <c r="XC32" s="37"/>
      <c r="XD32" s="37"/>
      <c r="XE32" s="37"/>
      <c r="XF32" s="37"/>
      <c r="XG32" s="37"/>
      <c r="XH32" s="37"/>
      <c r="XI32" s="37"/>
      <c r="XJ32" s="37"/>
      <c r="XK32" s="37"/>
      <c r="XL32" s="37"/>
      <c r="XM32" s="37"/>
      <c r="XN32" s="37"/>
      <c r="XO32" s="37"/>
      <c r="XP32" s="37"/>
      <c r="XQ32" s="37"/>
      <c r="XR32" s="37"/>
      <c r="XS32" s="37"/>
      <c r="XT32" s="37"/>
      <c r="XU32" s="37"/>
      <c r="XV32" s="37"/>
      <c r="XW32" s="37"/>
      <c r="XX32" s="37"/>
      <c r="XY32" s="37"/>
      <c r="XZ32" s="37"/>
      <c r="YA32" s="37"/>
      <c r="YB32" s="37"/>
      <c r="YC32" s="37"/>
      <c r="YD32" s="37"/>
      <c r="YE32" s="37"/>
      <c r="YF32" s="37"/>
      <c r="YG32" s="37"/>
      <c r="YH32" s="37"/>
      <c r="YI32" s="37"/>
      <c r="YJ32" s="37"/>
      <c r="YK32" s="37"/>
      <c r="YL32" s="37"/>
      <c r="YM32" s="37"/>
      <c r="YN32" s="37"/>
      <c r="YO32" s="37"/>
      <c r="YP32" s="37"/>
      <c r="YQ32" s="37"/>
      <c r="YR32" s="37"/>
      <c r="YS32" s="37"/>
      <c r="YT32" s="37"/>
      <c r="YU32" s="37"/>
      <c r="YV32" s="37"/>
      <c r="YW32" s="37"/>
      <c r="YX32" s="37"/>
      <c r="YY32" s="37"/>
      <c r="YZ32" s="37"/>
      <c r="ZA32" s="37"/>
      <c r="ZB32" s="37"/>
      <c r="ZC32" s="37"/>
      <c r="ZD32" s="37"/>
      <c r="ZE32" s="37"/>
      <c r="ZF32" s="37"/>
      <c r="ZG32" s="37"/>
      <c r="ZH32" s="37"/>
      <c r="ZI32" s="37"/>
      <c r="ZJ32" s="37"/>
      <c r="ZK32" s="37"/>
      <c r="ZL32" s="37"/>
      <c r="ZM32" s="37"/>
      <c r="ZN32" s="37"/>
      <c r="ZO32" s="37"/>
      <c r="ZP32" s="37"/>
      <c r="ZQ32" s="37"/>
      <c r="ZR32" s="37"/>
      <c r="ZS32" s="37"/>
      <c r="ZT32" s="37"/>
      <c r="ZU32" s="37"/>
      <c r="ZV32" s="37"/>
      <c r="ZW32" s="37"/>
      <c r="ZX32" s="37"/>
      <c r="ZY32" s="37"/>
      <c r="ZZ32" s="37"/>
      <c r="AAA32" s="37"/>
      <c r="AAB32" s="37"/>
      <c r="AAC32" s="37"/>
      <c r="AAD32" s="37"/>
      <c r="AAE32" s="37"/>
      <c r="AAF32" s="37"/>
      <c r="AAG32" s="37"/>
      <c r="AAH32" s="37"/>
      <c r="AAI32" s="37"/>
      <c r="AAJ32" s="37"/>
      <c r="AAK32" s="37"/>
      <c r="AAL32" s="37"/>
      <c r="AAM32" s="37"/>
      <c r="AAN32" s="37"/>
      <c r="AAO32" s="37"/>
      <c r="AAP32" s="37"/>
      <c r="AAQ32" s="37"/>
      <c r="AAR32" s="37"/>
      <c r="AAS32" s="37"/>
      <c r="AAT32" s="37"/>
      <c r="AAU32" s="37"/>
      <c r="AAV32" s="37"/>
      <c r="AAW32" s="37"/>
      <c r="AAX32" s="37"/>
      <c r="AAY32" s="37"/>
      <c r="AAZ32" s="37"/>
      <c r="ABA32" s="37"/>
      <c r="ABB32" s="37"/>
      <c r="ABC32" s="37"/>
      <c r="ABD32" s="37"/>
      <c r="ABE32" s="37"/>
      <c r="ABF32" s="37"/>
      <c r="ABG32" s="37"/>
      <c r="ABH32" s="37"/>
      <c r="ABI32" s="37"/>
      <c r="ABJ32" s="37"/>
      <c r="ABK32" s="37"/>
      <c r="ABL32" s="37"/>
      <c r="ABM32" s="37"/>
      <c r="ABN32" s="37"/>
      <c r="ABO32" s="37"/>
      <c r="ABP32" s="37"/>
      <c r="ABQ32" s="37"/>
      <c r="ABR32" s="37"/>
      <c r="ABS32" s="37"/>
      <c r="ABT32" s="37"/>
      <c r="ABU32" s="37"/>
      <c r="ABV32" s="37"/>
      <c r="ABW32" s="37"/>
      <c r="ABX32" s="37"/>
      <c r="ABY32" s="37"/>
      <c r="ABZ32" s="37"/>
      <c r="ACA32" s="37"/>
      <c r="ACB32" s="37"/>
      <c r="ACC32" s="37"/>
      <c r="ACD32" s="37"/>
      <c r="ACE32" s="37"/>
      <c r="ACF32" s="37"/>
      <c r="ACG32" s="37"/>
      <c r="ACH32" s="37"/>
      <c r="ACI32" s="37"/>
      <c r="ACJ32" s="37"/>
      <c r="ACK32" s="37"/>
      <c r="ACL32" s="37"/>
      <c r="ACM32" s="37"/>
      <c r="ACN32" s="37"/>
      <c r="ACO32" s="37"/>
      <c r="ACP32" s="37"/>
      <c r="ACQ32" s="37"/>
      <c r="ACR32" s="37"/>
      <c r="ACS32" s="37"/>
      <c r="ACT32" s="37"/>
      <c r="ACU32" s="37"/>
      <c r="ACV32" s="37"/>
      <c r="ACW32" s="37"/>
      <c r="ACX32" s="37"/>
      <c r="ACY32" s="37"/>
      <c r="ACZ32" s="37"/>
      <c r="ADA32" s="37"/>
      <c r="ADB32" s="37"/>
      <c r="ADC32" s="37"/>
      <c r="ADD32" s="37"/>
      <c r="ADE32" s="37"/>
      <c r="ADF32" s="37"/>
      <c r="ADG32" s="37"/>
      <c r="ADH32" s="37"/>
      <c r="ADI32" s="37"/>
      <c r="ADJ32" s="37"/>
      <c r="ADK32" s="37"/>
      <c r="ADL32" s="37"/>
      <c r="ADM32" s="37"/>
      <c r="ADN32" s="37"/>
      <c r="ADO32" s="37"/>
      <c r="ADP32" s="37"/>
      <c r="ADQ32" s="37"/>
      <c r="ADR32" s="37"/>
      <c r="ADS32" s="37"/>
      <c r="ADT32" s="37"/>
      <c r="ADU32" s="37"/>
      <c r="ADV32" s="37"/>
      <c r="ADW32" s="37"/>
      <c r="ADX32" s="37"/>
      <c r="ADY32" s="37"/>
      <c r="ADZ32" s="37"/>
      <c r="AEA32" s="37"/>
      <c r="AEB32" s="37"/>
      <c r="AEC32" s="37"/>
      <c r="AED32" s="37"/>
      <c r="AEE32" s="37"/>
      <c r="AEF32" s="37"/>
      <c r="AEG32" s="37"/>
      <c r="AEH32" s="37"/>
      <c r="AEI32" s="37"/>
      <c r="AEJ32" s="37"/>
      <c r="AEK32" s="37"/>
      <c r="AEL32" s="37"/>
      <c r="AEM32" s="37"/>
      <c r="AEN32" s="37"/>
      <c r="AEO32" s="37"/>
      <c r="AEP32" s="37"/>
      <c r="AEQ32" s="37"/>
      <c r="AER32" s="37"/>
      <c r="AES32" s="37"/>
      <c r="AET32" s="37"/>
      <c r="AEU32" s="37"/>
      <c r="AEV32" s="37"/>
      <c r="AEW32" s="37"/>
      <c r="AEX32" s="37"/>
      <c r="AEY32" s="37"/>
      <c r="AEZ32" s="37"/>
      <c r="AFA32" s="37"/>
      <c r="AFB32" s="37"/>
      <c r="AFC32" s="37"/>
      <c r="AFD32" s="37"/>
      <c r="AFE32" s="37"/>
      <c r="AFF32" s="37"/>
      <c r="AFG32" s="37"/>
      <c r="AFH32" s="37"/>
      <c r="AFI32" s="37"/>
      <c r="AFJ32" s="37"/>
      <c r="AFK32" s="37"/>
      <c r="AFL32" s="37"/>
      <c r="AFM32" s="37"/>
      <c r="AFN32" s="37"/>
      <c r="AFO32" s="37"/>
      <c r="AFP32" s="37"/>
      <c r="AFQ32" s="37"/>
      <c r="AFR32" s="37"/>
      <c r="AFS32" s="37"/>
      <c r="AFT32" s="37"/>
      <c r="AFU32" s="37"/>
      <c r="AFV32" s="37"/>
      <c r="AFW32" s="37"/>
      <c r="AFX32" s="37"/>
      <c r="AFY32" s="37"/>
      <c r="AFZ32" s="37"/>
      <c r="AGA32" s="37"/>
      <c r="AGB32" s="37"/>
      <c r="AGC32" s="37"/>
      <c r="AGD32" s="37"/>
      <c r="AGE32" s="37"/>
      <c r="AGF32" s="37"/>
      <c r="AGG32" s="37"/>
      <c r="AGH32" s="37"/>
      <c r="AGI32" s="37"/>
      <c r="AGJ32" s="37"/>
      <c r="AGK32" s="37"/>
      <c r="AGL32" s="37"/>
      <c r="AGM32" s="37"/>
      <c r="AGN32" s="37"/>
      <c r="AGO32" s="37"/>
      <c r="AGP32" s="37"/>
      <c r="AGQ32" s="37"/>
      <c r="AGR32" s="37"/>
      <c r="AGS32" s="37"/>
      <c r="AGT32" s="37"/>
      <c r="AGU32" s="37"/>
      <c r="AGV32" s="37"/>
      <c r="AGW32" s="37"/>
      <c r="AGX32" s="37"/>
      <c r="AGY32" s="37"/>
      <c r="AGZ32" s="37"/>
      <c r="AHA32" s="37"/>
      <c r="AHB32" s="37"/>
      <c r="AHC32" s="37"/>
      <c r="AHD32" s="37"/>
      <c r="AHE32" s="37"/>
      <c r="AHF32" s="37"/>
      <c r="AHG32" s="37"/>
      <c r="AHH32" s="37"/>
      <c r="AHI32" s="37"/>
      <c r="AHJ32" s="37"/>
      <c r="AHK32" s="37"/>
      <c r="AHL32" s="37"/>
      <c r="AHM32" s="37"/>
      <c r="AHN32" s="37"/>
      <c r="AHO32" s="37"/>
      <c r="AHP32" s="37"/>
      <c r="AHQ32" s="37"/>
      <c r="AHR32" s="37"/>
      <c r="AHS32" s="37"/>
      <c r="AHT32" s="37"/>
      <c r="AHU32" s="37"/>
      <c r="AHV32" s="37"/>
      <c r="AHW32" s="37"/>
      <c r="AHX32" s="37"/>
      <c r="AHY32" s="37"/>
      <c r="AHZ32" s="37"/>
      <c r="AIA32" s="37"/>
      <c r="AIB32" s="37"/>
      <c r="AIC32" s="37"/>
      <c r="AID32" s="37"/>
      <c r="AIE32" s="37"/>
      <c r="AIF32" s="37"/>
      <c r="AIG32" s="37"/>
      <c r="AIH32" s="37"/>
      <c r="AII32" s="37"/>
      <c r="AIJ32" s="37"/>
      <c r="AIK32" s="37"/>
      <c r="AIL32" s="37"/>
      <c r="AIM32" s="37"/>
      <c r="AIN32" s="37"/>
      <c r="AIO32" s="37"/>
      <c r="AIP32" s="37"/>
      <c r="AIQ32" s="37"/>
      <c r="AIR32" s="37"/>
      <c r="AIS32" s="37"/>
      <c r="AIT32" s="37"/>
      <c r="AIU32" s="37"/>
      <c r="AIV32" s="37"/>
      <c r="AIW32" s="37"/>
      <c r="AIX32" s="37"/>
      <c r="AIY32" s="37"/>
      <c r="AIZ32" s="37"/>
      <c r="AJA32" s="37"/>
      <c r="AJB32" s="37"/>
      <c r="AJC32" s="37"/>
      <c r="AJD32" s="37"/>
      <c r="AJE32" s="37"/>
      <c r="AJF32" s="37"/>
    </row>
    <row r="33" spans="15:958" ht="19.5" customHeight="1">
      <c r="O33" s="42"/>
      <c r="P33" s="43" t="s">
        <v>150</v>
      </c>
      <c r="Q33" s="44"/>
      <c r="R33" s="44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</row>
    <row r="34" spans="15:958" ht="19.5" customHeight="1"/>
  </sheetData>
  <mergeCells count="144">
    <mergeCell ref="B29:B32"/>
    <mergeCell ref="C29:D29"/>
    <mergeCell ref="E29:G29"/>
    <mergeCell ref="I29:K29"/>
    <mergeCell ref="L29:N29"/>
    <mergeCell ref="P29:R29"/>
    <mergeCell ref="C30:D30"/>
    <mergeCell ref="E30:G30"/>
    <mergeCell ref="I30:K30"/>
    <mergeCell ref="L30:N30"/>
    <mergeCell ref="P30:R30"/>
    <mergeCell ref="C31:D31"/>
    <mergeCell ref="E31:K31"/>
    <mergeCell ref="L31:R31"/>
    <mergeCell ref="C32:D32"/>
    <mergeCell ref="E32:G32"/>
    <mergeCell ref="I32:K32"/>
    <mergeCell ref="L32:N32"/>
    <mergeCell ref="P32:R32"/>
    <mergeCell ref="B25:B28"/>
    <mergeCell ref="C25:D25"/>
    <mergeCell ref="E25:G25"/>
    <mergeCell ref="I25:K25"/>
    <mergeCell ref="L25:N25"/>
    <mergeCell ref="P25:R25"/>
    <mergeCell ref="C26:D26"/>
    <mergeCell ref="E26:G26"/>
    <mergeCell ref="I26:K26"/>
    <mergeCell ref="L26:N26"/>
    <mergeCell ref="P26:R26"/>
    <mergeCell ref="C27:D27"/>
    <mergeCell ref="E27:K27"/>
    <mergeCell ref="L27:R27"/>
    <mergeCell ref="C28:D28"/>
    <mergeCell ref="E28:G28"/>
    <mergeCell ref="I28:K28"/>
    <mergeCell ref="L28:N28"/>
    <mergeCell ref="P28:R28"/>
    <mergeCell ref="B21:B24"/>
    <mergeCell ref="C21:D21"/>
    <mergeCell ref="E21:G21"/>
    <mergeCell ref="I21:K21"/>
    <mergeCell ref="L21:N21"/>
    <mergeCell ref="P21:R21"/>
    <mergeCell ref="C22:D22"/>
    <mergeCell ref="E22:G22"/>
    <mergeCell ref="I22:K22"/>
    <mergeCell ref="L22:N22"/>
    <mergeCell ref="P22:R22"/>
    <mergeCell ref="C23:D23"/>
    <mergeCell ref="E23:K23"/>
    <mergeCell ref="L23:R23"/>
    <mergeCell ref="C24:D24"/>
    <mergeCell ref="E24:G24"/>
    <mergeCell ref="I24:K24"/>
    <mergeCell ref="L24:N24"/>
    <mergeCell ref="P24:R24"/>
    <mergeCell ref="B17:B20"/>
    <mergeCell ref="C17:D17"/>
    <mergeCell ref="E17:G17"/>
    <mergeCell ref="I17:K17"/>
    <mergeCell ref="L17:N17"/>
    <mergeCell ref="P17:R17"/>
    <mergeCell ref="C18:D18"/>
    <mergeCell ref="E18:G18"/>
    <mergeCell ref="I18:K18"/>
    <mergeCell ref="L18:N18"/>
    <mergeCell ref="P18:R18"/>
    <mergeCell ref="C19:D19"/>
    <mergeCell ref="E19:K19"/>
    <mergeCell ref="L19:R19"/>
    <mergeCell ref="C20:D20"/>
    <mergeCell ref="E20:G20"/>
    <mergeCell ref="I20:K20"/>
    <mergeCell ref="L20:N20"/>
    <mergeCell ref="P20:R20"/>
    <mergeCell ref="B13:B16"/>
    <mergeCell ref="C13:D13"/>
    <mergeCell ref="E13:G13"/>
    <mergeCell ref="I13:K13"/>
    <mergeCell ref="L13:N13"/>
    <mergeCell ref="P13:R13"/>
    <mergeCell ref="C14:D14"/>
    <mergeCell ref="E14:G14"/>
    <mergeCell ref="I14:K14"/>
    <mergeCell ref="L14:N14"/>
    <mergeCell ref="P14:R14"/>
    <mergeCell ref="C15:D15"/>
    <mergeCell ref="E15:K15"/>
    <mergeCell ref="L15:R15"/>
    <mergeCell ref="C16:D16"/>
    <mergeCell ref="E16:G16"/>
    <mergeCell ref="I16:K16"/>
    <mergeCell ref="L16:N16"/>
    <mergeCell ref="P16:R16"/>
    <mergeCell ref="B9:B12"/>
    <mergeCell ref="C9:D9"/>
    <mergeCell ref="E9:G9"/>
    <mergeCell ref="I9:K9"/>
    <mergeCell ref="L9:N9"/>
    <mergeCell ref="P9:R9"/>
    <mergeCell ref="C10:D10"/>
    <mergeCell ref="E10:G10"/>
    <mergeCell ref="I10:K10"/>
    <mergeCell ref="L10:N10"/>
    <mergeCell ref="P10:R10"/>
    <mergeCell ref="C11:D11"/>
    <mergeCell ref="E11:K11"/>
    <mergeCell ref="L11:R11"/>
    <mergeCell ref="C12:D12"/>
    <mergeCell ref="E12:G12"/>
    <mergeCell ref="I12:K12"/>
    <mergeCell ref="L12:N12"/>
    <mergeCell ref="P12:R12"/>
    <mergeCell ref="B5:B8"/>
    <mergeCell ref="C5:D5"/>
    <mergeCell ref="E5:G5"/>
    <mergeCell ref="I5:K5"/>
    <mergeCell ref="L5:N5"/>
    <mergeCell ref="P5:R5"/>
    <mergeCell ref="C6:D6"/>
    <mergeCell ref="E6:G6"/>
    <mergeCell ref="I6:K6"/>
    <mergeCell ref="L6:N6"/>
    <mergeCell ref="P6:R6"/>
    <mergeCell ref="C7:D7"/>
    <mergeCell ref="E7:K7"/>
    <mergeCell ref="L7:R7"/>
    <mergeCell ref="C8:D8"/>
    <mergeCell ref="E8:G8"/>
    <mergeCell ref="I8:K8"/>
    <mergeCell ref="L8:N8"/>
    <mergeCell ref="P8:R8"/>
    <mergeCell ref="B1:L1"/>
    <mergeCell ref="M1:R1"/>
    <mergeCell ref="B2:D2"/>
    <mergeCell ref="E2:K2"/>
    <mergeCell ref="L2:R2"/>
    <mergeCell ref="B3:D3"/>
    <mergeCell ref="E3:K3"/>
    <mergeCell ref="L3:R3"/>
    <mergeCell ref="B4:D4"/>
    <mergeCell ref="E4:K4"/>
    <mergeCell ref="L4:R4"/>
  </mergeCells>
  <phoneticPr fontId="2"/>
  <pageMargins left="0.19685039370078741" right="0.19685039370078741" top="0.59055118110236227" bottom="0.19685039370078741" header="0.51181102362204722" footer="0.51181102362204722"/>
  <pageSetup paperSize="9" scale="11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JW30"/>
  <sheetViews>
    <sheetView showGridLines="0" zoomScaleNormal="100" workbookViewId="0"/>
  </sheetViews>
  <sheetFormatPr defaultColWidth="4.75" defaultRowHeight="15.75"/>
  <cols>
    <col min="1" max="1" width="4.75" style="3"/>
    <col min="2" max="7" width="4.75" style="37"/>
    <col min="8" max="8" width="4.75" style="38"/>
    <col min="9" max="14" width="4.75" style="37"/>
    <col min="15" max="15" width="4.75" style="38"/>
    <col min="16" max="959" width="4.75" style="37"/>
    <col min="960" max="16384" width="4.75" style="3"/>
  </cols>
  <sheetData>
    <row r="1" spans="2:959" ht="19.5" customHeight="1">
      <c r="B1" s="216" t="s">
        <v>92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 t="s">
        <v>82</v>
      </c>
      <c r="N1" s="217"/>
      <c r="O1" s="217"/>
      <c r="P1" s="217"/>
      <c r="Q1" s="217"/>
      <c r="R1" s="217"/>
    </row>
    <row r="2" spans="2:959" ht="19.5" customHeight="1">
      <c r="B2" s="217" t="s">
        <v>76</v>
      </c>
      <c r="C2" s="217"/>
      <c r="D2" s="217"/>
      <c r="E2" s="247" t="s">
        <v>171</v>
      </c>
      <c r="F2" s="247"/>
      <c r="G2" s="247"/>
      <c r="H2" s="247"/>
      <c r="I2" s="247"/>
      <c r="J2" s="247"/>
      <c r="K2" s="247"/>
      <c r="L2" s="217"/>
      <c r="M2" s="217"/>
      <c r="N2" s="217"/>
      <c r="O2" s="217"/>
      <c r="P2" s="217"/>
      <c r="Q2" s="217"/>
      <c r="R2" s="217"/>
      <c r="AJW2" s="3"/>
    </row>
    <row r="3" spans="2:959" ht="19.5" customHeight="1">
      <c r="B3" s="217"/>
      <c r="C3" s="217"/>
      <c r="D3" s="217"/>
      <c r="E3" s="216"/>
      <c r="F3" s="216"/>
      <c r="G3" s="216"/>
      <c r="H3" s="216"/>
      <c r="I3" s="216"/>
      <c r="J3" s="216"/>
      <c r="K3" s="216"/>
      <c r="L3" s="218"/>
      <c r="M3" s="218"/>
      <c r="N3" s="218"/>
      <c r="O3" s="218"/>
      <c r="P3" s="218"/>
      <c r="Q3" s="218"/>
      <c r="R3" s="218"/>
      <c r="AJW3" s="3"/>
    </row>
    <row r="4" spans="2:959" ht="19.5" customHeight="1">
      <c r="B4" s="219"/>
      <c r="C4" s="219"/>
      <c r="D4" s="219"/>
      <c r="E4" s="220" t="s">
        <v>77</v>
      </c>
      <c r="F4" s="220"/>
      <c r="G4" s="220"/>
      <c r="H4" s="220"/>
      <c r="I4" s="220"/>
      <c r="J4" s="220"/>
      <c r="K4" s="220"/>
      <c r="L4" s="220" t="s">
        <v>149</v>
      </c>
      <c r="M4" s="220"/>
      <c r="N4" s="220"/>
      <c r="O4" s="220"/>
      <c r="P4" s="220"/>
      <c r="Q4" s="220"/>
      <c r="R4" s="220"/>
      <c r="AJW4" s="3"/>
    </row>
    <row r="5" spans="2:959" ht="19.5" customHeight="1">
      <c r="B5" s="221">
        <v>1</v>
      </c>
      <c r="C5" s="222">
        <v>0.40972222222222199</v>
      </c>
      <c r="D5" s="222"/>
      <c r="E5" s="223" t="s">
        <v>29</v>
      </c>
      <c r="F5" s="223"/>
      <c r="G5" s="223"/>
      <c r="H5" s="39">
        <v>110</v>
      </c>
      <c r="I5" s="224" t="s">
        <v>27</v>
      </c>
      <c r="J5" s="224"/>
      <c r="K5" s="224"/>
      <c r="L5" s="234" t="s">
        <v>23</v>
      </c>
      <c r="M5" s="234"/>
      <c r="N5" s="234"/>
      <c r="O5" s="39">
        <v>111</v>
      </c>
      <c r="P5" s="235" t="s">
        <v>15</v>
      </c>
      <c r="Q5" s="235"/>
      <c r="R5" s="235"/>
      <c r="AJW5" s="3"/>
    </row>
    <row r="6" spans="2:959" ht="19.5" customHeight="1">
      <c r="B6" s="221"/>
      <c r="C6" s="225" t="s">
        <v>61</v>
      </c>
      <c r="D6" s="225"/>
      <c r="E6" s="226">
        <v>26</v>
      </c>
      <c r="F6" s="226"/>
      <c r="G6" s="226"/>
      <c r="H6" s="40"/>
      <c r="I6" s="227">
        <v>28</v>
      </c>
      <c r="J6" s="227"/>
      <c r="K6" s="227"/>
      <c r="L6" s="226">
        <v>22</v>
      </c>
      <c r="M6" s="226"/>
      <c r="N6" s="226"/>
      <c r="O6" s="40"/>
      <c r="P6" s="227">
        <v>74</v>
      </c>
      <c r="Q6" s="227"/>
      <c r="R6" s="227"/>
      <c r="AJW6" s="3"/>
    </row>
    <row r="7" spans="2:959" ht="19.5" customHeight="1">
      <c r="B7" s="221"/>
      <c r="C7" s="228" t="s">
        <v>79</v>
      </c>
      <c r="D7" s="228"/>
      <c r="E7" s="236" t="s">
        <v>4</v>
      </c>
      <c r="F7" s="236"/>
      <c r="G7" s="236"/>
      <c r="H7" s="236"/>
      <c r="I7" s="236"/>
      <c r="J7" s="236"/>
      <c r="K7" s="236"/>
      <c r="L7" s="236" t="s">
        <v>7</v>
      </c>
      <c r="M7" s="236"/>
      <c r="N7" s="236"/>
      <c r="O7" s="236"/>
      <c r="P7" s="236"/>
      <c r="Q7" s="236"/>
      <c r="R7" s="236"/>
      <c r="AJW7" s="3"/>
    </row>
    <row r="8" spans="2:959" ht="19.5" customHeight="1">
      <c r="B8" s="221"/>
      <c r="C8" s="231" t="s">
        <v>78</v>
      </c>
      <c r="D8" s="231"/>
      <c r="E8" s="257" t="s">
        <v>159</v>
      </c>
      <c r="F8" s="257"/>
      <c r="G8" s="257"/>
      <c r="H8" s="41"/>
      <c r="I8" s="237" t="s">
        <v>11</v>
      </c>
      <c r="J8" s="237"/>
      <c r="K8" s="237"/>
      <c r="L8" s="255" t="s">
        <v>45</v>
      </c>
      <c r="M8" s="255"/>
      <c r="N8" s="255"/>
      <c r="O8" s="41"/>
      <c r="P8" s="249" t="s">
        <v>7</v>
      </c>
      <c r="Q8" s="249"/>
      <c r="R8" s="249"/>
      <c r="AJW8" s="3"/>
    </row>
    <row r="9" spans="2:959" ht="19.5" customHeight="1">
      <c r="B9" s="220">
        <v>2</v>
      </c>
      <c r="C9" s="222">
        <v>0.46180555555555602</v>
      </c>
      <c r="D9" s="222"/>
      <c r="E9" s="234" t="s">
        <v>11</v>
      </c>
      <c r="F9" s="234"/>
      <c r="G9" s="234"/>
      <c r="H9" s="39">
        <v>112</v>
      </c>
      <c r="I9" s="235" t="s">
        <v>6</v>
      </c>
      <c r="J9" s="235"/>
      <c r="K9" s="235"/>
      <c r="L9" s="234" t="s">
        <v>31</v>
      </c>
      <c r="M9" s="234"/>
      <c r="N9" s="234"/>
      <c r="O9" s="39">
        <v>113</v>
      </c>
      <c r="P9" s="235" t="s">
        <v>45</v>
      </c>
      <c r="Q9" s="235"/>
      <c r="R9" s="235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</row>
    <row r="10" spans="2:959" ht="19.5" customHeight="1">
      <c r="B10" s="220"/>
      <c r="C10" s="225" t="s">
        <v>61</v>
      </c>
      <c r="D10" s="225"/>
      <c r="E10" s="226">
        <v>17</v>
      </c>
      <c r="F10" s="226"/>
      <c r="G10" s="226"/>
      <c r="H10" s="40"/>
      <c r="I10" s="227">
        <v>41</v>
      </c>
      <c r="J10" s="227"/>
      <c r="K10" s="227"/>
      <c r="L10" s="226">
        <v>29</v>
      </c>
      <c r="M10" s="226"/>
      <c r="N10" s="226"/>
      <c r="O10" s="40"/>
      <c r="P10" s="227">
        <v>24</v>
      </c>
      <c r="Q10" s="227"/>
      <c r="R10" s="227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</row>
    <row r="11" spans="2:959" ht="19.5" customHeight="1">
      <c r="B11" s="220"/>
      <c r="C11" s="228" t="s">
        <v>79</v>
      </c>
      <c r="D11" s="228"/>
      <c r="E11" s="229" t="s">
        <v>38</v>
      </c>
      <c r="F11" s="229"/>
      <c r="G11" s="229"/>
      <c r="H11" s="229"/>
      <c r="I11" s="229"/>
      <c r="J11" s="229"/>
      <c r="K11" s="229"/>
      <c r="L11" s="229" t="s">
        <v>5</v>
      </c>
      <c r="M11" s="229"/>
      <c r="N11" s="229"/>
      <c r="O11" s="229"/>
      <c r="P11" s="229"/>
      <c r="Q11" s="229"/>
      <c r="R11" s="229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</row>
    <row r="12" spans="2:959" ht="19.5" customHeight="1">
      <c r="B12" s="220"/>
      <c r="C12" s="231" t="s">
        <v>78</v>
      </c>
      <c r="D12" s="231"/>
      <c r="E12" s="270" t="s">
        <v>29</v>
      </c>
      <c r="F12" s="270"/>
      <c r="G12" s="270"/>
      <c r="H12" s="41"/>
      <c r="I12" s="249" t="s">
        <v>27</v>
      </c>
      <c r="J12" s="249"/>
      <c r="K12" s="249"/>
      <c r="L12" s="255" t="s">
        <v>10</v>
      </c>
      <c r="M12" s="255"/>
      <c r="N12" s="255"/>
      <c r="O12" s="41"/>
      <c r="P12" s="237" t="s">
        <v>5</v>
      </c>
      <c r="Q12" s="237"/>
      <c r="R12" s="237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</row>
    <row r="13" spans="2:959" ht="19.5" customHeight="1">
      <c r="B13" s="220">
        <v>3</v>
      </c>
      <c r="C13" s="222">
        <v>0.51388888888888895</v>
      </c>
      <c r="D13" s="222"/>
      <c r="E13" s="223" t="s">
        <v>4</v>
      </c>
      <c r="F13" s="223"/>
      <c r="G13" s="223"/>
      <c r="H13" s="39">
        <v>114</v>
      </c>
      <c r="I13" s="224" t="s">
        <v>29</v>
      </c>
      <c r="J13" s="224"/>
      <c r="K13" s="224"/>
      <c r="L13" s="223" t="s">
        <v>27</v>
      </c>
      <c r="M13" s="223"/>
      <c r="N13" s="223"/>
      <c r="O13" s="39">
        <v>115</v>
      </c>
      <c r="P13" s="224" t="s">
        <v>7</v>
      </c>
      <c r="Q13" s="224"/>
      <c r="R13" s="224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</row>
    <row r="14" spans="2:959" ht="19.5" customHeight="1">
      <c r="B14" s="220"/>
      <c r="C14" s="225" t="s">
        <v>61</v>
      </c>
      <c r="D14" s="225"/>
      <c r="E14" s="226">
        <v>19</v>
      </c>
      <c r="F14" s="226"/>
      <c r="G14" s="226"/>
      <c r="H14" s="40"/>
      <c r="I14" s="227">
        <v>63</v>
      </c>
      <c r="J14" s="227"/>
      <c r="K14" s="227"/>
      <c r="L14" s="226">
        <v>24</v>
      </c>
      <c r="M14" s="226"/>
      <c r="N14" s="226"/>
      <c r="O14" s="40"/>
      <c r="P14" s="227">
        <v>36</v>
      </c>
      <c r="Q14" s="227"/>
      <c r="R14" s="227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</row>
    <row r="15" spans="2:959" ht="19.5" customHeight="1">
      <c r="B15" s="220"/>
      <c r="C15" s="228" t="s">
        <v>79</v>
      </c>
      <c r="D15" s="228"/>
      <c r="E15" s="229" t="s">
        <v>15</v>
      </c>
      <c r="F15" s="229"/>
      <c r="G15" s="229"/>
      <c r="H15" s="229"/>
      <c r="I15" s="229"/>
      <c r="J15" s="229"/>
      <c r="K15" s="229"/>
      <c r="L15" s="229" t="s">
        <v>23</v>
      </c>
      <c r="M15" s="229"/>
      <c r="N15" s="229"/>
      <c r="O15" s="229"/>
      <c r="P15" s="229"/>
      <c r="Q15" s="229"/>
      <c r="R15" s="229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</row>
    <row r="16" spans="2:959" ht="19.5" customHeight="1">
      <c r="B16" s="220"/>
      <c r="C16" s="231" t="s">
        <v>78</v>
      </c>
      <c r="D16" s="231"/>
      <c r="E16" s="255" t="s">
        <v>15</v>
      </c>
      <c r="F16" s="255"/>
      <c r="G16" s="255"/>
      <c r="H16" s="41"/>
      <c r="I16" s="269" t="s">
        <v>159</v>
      </c>
      <c r="J16" s="269"/>
      <c r="K16" s="269"/>
      <c r="L16" s="257" t="s">
        <v>159</v>
      </c>
      <c r="M16" s="257"/>
      <c r="N16" s="257"/>
      <c r="O16" s="41"/>
      <c r="P16" s="237" t="s">
        <v>23</v>
      </c>
      <c r="Q16" s="237"/>
      <c r="R16" s="237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</row>
    <row r="17" spans="2:959" ht="19.5" customHeight="1">
      <c r="B17" s="220">
        <v>4</v>
      </c>
      <c r="C17" s="222">
        <v>0.56597222222222199</v>
      </c>
      <c r="D17" s="222"/>
      <c r="E17" s="234" t="s">
        <v>38</v>
      </c>
      <c r="F17" s="234"/>
      <c r="G17" s="234"/>
      <c r="H17" s="39">
        <v>116</v>
      </c>
      <c r="I17" s="235" t="s">
        <v>5</v>
      </c>
      <c r="J17" s="235"/>
      <c r="K17" s="235"/>
      <c r="L17" s="234" t="s">
        <v>22</v>
      </c>
      <c r="M17" s="234"/>
      <c r="N17" s="234"/>
      <c r="O17" s="39">
        <v>117</v>
      </c>
      <c r="P17" s="235" t="s">
        <v>10</v>
      </c>
      <c r="Q17" s="235"/>
      <c r="R17" s="235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</row>
    <row r="18" spans="2:959" ht="19.5" customHeight="1">
      <c r="B18" s="220"/>
      <c r="C18" s="225" t="s">
        <v>61</v>
      </c>
      <c r="D18" s="225"/>
      <c r="E18" s="226">
        <v>20</v>
      </c>
      <c r="F18" s="226"/>
      <c r="G18" s="226"/>
      <c r="H18" s="40"/>
      <c r="I18" s="227">
        <v>41</v>
      </c>
      <c r="J18" s="227"/>
      <c r="K18" s="227"/>
      <c r="L18" s="226">
        <v>31</v>
      </c>
      <c r="M18" s="226"/>
      <c r="N18" s="226"/>
      <c r="O18" s="40"/>
      <c r="P18" s="227">
        <v>20</v>
      </c>
      <c r="Q18" s="227"/>
      <c r="R18" s="227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</row>
    <row r="19" spans="2:959" ht="19.5" customHeight="1">
      <c r="B19" s="220"/>
      <c r="C19" s="228" t="s">
        <v>79</v>
      </c>
      <c r="D19" s="228"/>
      <c r="E19" s="229" t="s">
        <v>6</v>
      </c>
      <c r="F19" s="229"/>
      <c r="G19" s="229"/>
      <c r="H19" s="229"/>
      <c r="I19" s="229"/>
      <c r="J19" s="229"/>
      <c r="K19" s="229"/>
      <c r="L19" s="229" t="s">
        <v>31</v>
      </c>
      <c r="M19" s="229"/>
      <c r="N19" s="229"/>
      <c r="O19" s="229"/>
      <c r="P19" s="229"/>
      <c r="Q19" s="229"/>
      <c r="R19" s="229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</row>
    <row r="20" spans="2:959" ht="19.5" customHeight="1">
      <c r="B20" s="220"/>
      <c r="C20" s="231" t="s">
        <v>78</v>
      </c>
      <c r="D20" s="231"/>
      <c r="E20" s="257" t="s">
        <v>159</v>
      </c>
      <c r="F20" s="257"/>
      <c r="G20" s="257"/>
      <c r="H20" s="41"/>
      <c r="I20" s="237" t="s">
        <v>6</v>
      </c>
      <c r="J20" s="237"/>
      <c r="K20" s="237"/>
      <c r="L20" s="255" t="s">
        <v>31</v>
      </c>
      <c r="M20" s="255"/>
      <c r="N20" s="255"/>
      <c r="O20" s="41"/>
      <c r="P20" s="269" t="s">
        <v>159</v>
      </c>
      <c r="Q20" s="269"/>
      <c r="R20" s="269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</row>
    <row r="21" spans="2:959" ht="19.5" customHeight="1">
      <c r="B21" s="220">
        <v>5</v>
      </c>
      <c r="C21" s="222">
        <v>0.61805555555555602</v>
      </c>
      <c r="D21" s="222"/>
      <c r="E21" s="234" t="s">
        <v>45</v>
      </c>
      <c r="F21" s="234"/>
      <c r="G21" s="234"/>
      <c r="H21" s="39">
        <v>118</v>
      </c>
      <c r="I21" s="235" t="s">
        <v>11</v>
      </c>
      <c r="J21" s="235"/>
      <c r="K21" s="235"/>
      <c r="L21" s="234" t="s">
        <v>39</v>
      </c>
      <c r="M21" s="234"/>
      <c r="N21" s="234"/>
      <c r="O21" s="39">
        <v>119</v>
      </c>
      <c r="P21" s="235" t="s">
        <v>23</v>
      </c>
      <c r="Q21" s="235"/>
      <c r="R21" s="235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</row>
    <row r="22" spans="2:959" ht="19.5" customHeight="1">
      <c r="B22" s="220"/>
      <c r="C22" s="225" t="s">
        <v>61</v>
      </c>
      <c r="D22" s="225"/>
      <c r="E22" s="226">
        <v>15</v>
      </c>
      <c r="F22" s="226"/>
      <c r="G22" s="226"/>
      <c r="H22" s="40"/>
      <c r="I22" s="227">
        <v>73</v>
      </c>
      <c r="J22" s="227"/>
      <c r="K22" s="227"/>
      <c r="L22" s="226">
        <v>35</v>
      </c>
      <c r="M22" s="226"/>
      <c r="N22" s="226"/>
      <c r="O22" s="40"/>
      <c r="P22" s="227">
        <v>34</v>
      </c>
      <c r="Q22" s="227"/>
      <c r="R22" s="227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</row>
    <row r="23" spans="2:959" ht="19.5" customHeight="1">
      <c r="B23" s="220"/>
      <c r="C23" s="228" t="s">
        <v>79</v>
      </c>
      <c r="D23" s="228"/>
      <c r="E23" s="236" t="s">
        <v>29</v>
      </c>
      <c r="F23" s="236"/>
      <c r="G23" s="236"/>
      <c r="H23" s="236"/>
      <c r="I23" s="236"/>
      <c r="J23" s="236"/>
      <c r="K23" s="236"/>
      <c r="L23" s="236" t="s">
        <v>27</v>
      </c>
      <c r="M23" s="236"/>
      <c r="N23" s="236"/>
      <c r="O23" s="236"/>
      <c r="P23" s="236"/>
      <c r="Q23" s="236"/>
      <c r="R23" s="236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</row>
    <row r="24" spans="2:959" ht="19.5" customHeight="1">
      <c r="B24" s="220"/>
      <c r="C24" s="231" t="s">
        <v>78</v>
      </c>
      <c r="D24" s="231"/>
      <c r="E24" s="255" t="s">
        <v>38</v>
      </c>
      <c r="F24" s="255"/>
      <c r="G24" s="255"/>
      <c r="H24" s="41"/>
      <c r="I24" s="237" t="s">
        <v>5</v>
      </c>
      <c r="J24" s="237"/>
      <c r="K24" s="237"/>
      <c r="L24" s="270" t="s">
        <v>27</v>
      </c>
      <c r="M24" s="270"/>
      <c r="N24" s="270"/>
      <c r="O24" s="41"/>
      <c r="P24" s="237" t="s">
        <v>10</v>
      </c>
      <c r="Q24" s="237"/>
      <c r="R24" s="237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</row>
    <row r="25" spans="2:959" ht="19.5" customHeight="1">
      <c r="B25" s="220">
        <v>6</v>
      </c>
      <c r="C25" s="222">
        <v>0.67013888888888895</v>
      </c>
      <c r="D25" s="222"/>
      <c r="E25" s="234" t="s">
        <v>5</v>
      </c>
      <c r="F25" s="234"/>
      <c r="G25" s="234"/>
      <c r="H25" s="39">
        <v>120</v>
      </c>
      <c r="I25" s="235" t="s">
        <v>14</v>
      </c>
      <c r="J25" s="235"/>
      <c r="K25" s="235"/>
      <c r="L25" s="234" t="s">
        <v>10</v>
      </c>
      <c r="M25" s="234"/>
      <c r="N25" s="234"/>
      <c r="O25" s="39">
        <v>121</v>
      </c>
      <c r="P25" s="235" t="s">
        <v>38</v>
      </c>
      <c r="Q25" s="235"/>
      <c r="R25" s="235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</row>
    <row r="26" spans="2:959" ht="19.5" customHeight="1">
      <c r="B26" s="220"/>
      <c r="C26" s="225" t="s">
        <v>61</v>
      </c>
      <c r="D26" s="225"/>
      <c r="E26" s="226">
        <v>17</v>
      </c>
      <c r="F26" s="226"/>
      <c r="G26" s="226"/>
      <c r="H26" s="40"/>
      <c r="I26" s="227">
        <v>20</v>
      </c>
      <c r="J26" s="227"/>
      <c r="K26" s="227"/>
      <c r="L26" s="226">
        <v>38</v>
      </c>
      <c r="M26" s="226"/>
      <c r="N26" s="226"/>
      <c r="O26" s="40"/>
      <c r="P26" s="227">
        <v>31</v>
      </c>
      <c r="Q26" s="227"/>
      <c r="R26" s="227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</row>
    <row r="27" spans="2:959" ht="19.5" customHeight="1">
      <c r="B27" s="220"/>
      <c r="C27" s="228" t="s">
        <v>79</v>
      </c>
      <c r="D27" s="228"/>
      <c r="E27" s="229" t="s">
        <v>45</v>
      </c>
      <c r="F27" s="229"/>
      <c r="G27" s="229"/>
      <c r="H27" s="229"/>
      <c r="I27" s="229"/>
      <c r="J27" s="229"/>
      <c r="K27" s="229"/>
      <c r="L27" s="229" t="s">
        <v>11</v>
      </c>
      <c r="M27" s="229"/>
      <c r="N27" s="229"/>
      <c r="O27" s="229"/>
      <c r="P27" s="229"/>
      <c r="Q27" s="229"/>
      <c r="R27" s="229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</row>
    <row r="28" spans="2:959" ht="19.5" customHeight="1">
      <c r="B28" s="220"/>
      <c r="C28" s="231" t="s">
        <v>78</v>
      </c>
      <c r="D28" s="231"/>
      <c r="E28" s="272" t="s">
        <v>45</v>
      </c>
      <c r="F28" s="272"/>
      <c r="G28" s="272"/>
      <c r="H28" s="41"/>
      <c r="I28" s="278" t="s">
        <v>159</v>
      </c>
      <c r="J28" s="278"/>
      <c r="K28" s="278"/>
      <c r="L28" s="272" t="s">
        <v>39</v>
      </c>
      <c r="M28" s="272"/>
      <c r="N28" s="272"/>
      <c r="O28" s="41"/>
      <c r="P28" s="278" t="s">
        <v>159</v>
      </c>
      <c r="Q28" s="278"/>
      <c r="R28" s="278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</row>
    <row r="29" spans="2:959" ht="19.5" customHeight="1">
      <c r="O29" s="42"/>
      <c r="P29" s="43" t="s">
        <v>150</v>
      </c>
      <c r="Q29" s="44"/>
      <c r="R29" s="44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</row>
    <row r="30" spans="2:959" ht="19.5" customHeight="1"/>
  </sheetData>
  <mergeCells count="125">
    <mergeCell ref="B25:B28"/>
    <mergeCell ref="C25:D25"/>
    <mergeCell ref="E25:G25"/>
    <mergeCell ref="I25:K25"/>
    <mergeCell ref="L25:N25"/>
    <mergeCell ref="P25:R25"/>
    <mergeCell ref="C26:D26"/>
    <mergeCell ref="E26:G26"/>
    <mergeCell ref="I26:K26"/>
    <mergeCell ref="L26:N26"/>
    <mergeCell ref="P26:R26"/>
    <mergeCell ref="C27:D27"/>
    <mergeCell ref="E27:K27"/>
    <mergeCell ref="L27:R27"/>
    <mergeCell ref="C28:D28"/>
    <mergeCell ref="E28:G28"/>
    <mergeCell ref="I28:K28"/>
    <mergeCell ref="L28:N28"/>
    <mergeCell ref="P28:R28"/>
    <mergeCell ref="B21:B24"/>
    <mergeCell ref="C21:D21"/>
    <mergeCell ref="E21:G21"/>
    <mergeCell ref="I21:K21"/>
    <mergeCell ref="L21:N21"/>
    <mergeCell ref="P21:R21"/>
    <mergeCell ref="C22:D22"/>
    <mergeCell ref="E22:G22"/>
    <mergeCell ref="I22:K22"/>
    <mergeCell ref="L22:N22"/>
    <mergeCell ref="P22:R22"/>
    <mergeCell ref="C23:D23"/>
    <mergeCell ref="E23:K23"/>
    <mergeCell ref="L23:R23"/>
    <mergeCell ref="C24:D24"/>
    <mergeCell ref="E24:G24"/>
    <mergeCell ref="I24:K24"/>
    <mergeCell ref="L24:N24"/>
    <mergeCell ref="P24:R24"/>
    <mergeCell ref="B17:B20"/>
    <mergeCell ref="C17:D17"/>
    <mergeCell ref="E17:G17"/>
    <mergeCell ref="I17:K17"/>
    <mergeCell ref="L17:N17"/>
    <mergeCell ref="P17:R17"/>
    <mergeCell ref="C18:D18"/>
    <mergeCell ref="E18:G18"/>
    <mergeCell ref="I18:K18"/>
    <mergeCell ref="L18:N18"/>
    <mergeCell ref="P18:R18"/>
    <mergeCell ref="C19:D19"/>
    <mergeCell ref="E19:K19"/>
    <mergeCell ref="L19:R19"/>
    <mergeCell ref="C20:D20"/>
    <mergeCell ref="E20:G20"/>
    <mergeCell ref="I20:K20"/>
    <mergeCell ref="L20:N20"/>
    <mergeCell ref="P20:R20"/>
    <mergeCell ref="B13:B16"/>
    <mergeCell ref="C13:D13"/>
    <mergeCell ref="E13:G13"/>
    <mergeCell ref="I13:K13"/>
    <mergeCell ref="L13:N13"/>
    <mergeCell ref="P13:R13"/>
    <mergeCell ref="C14:D14"/>
    <mergeCell ref="E14:G14"/>
    <mergeCell ref="I14:K14"/>
    <mergeCell ref="L14:N14"/>
    <mergeCell ref="P14:R14"/>
    <mergeCell ref="C15:D15"/>
    <mergeCell ref="E15:K15"/>
    <mergeCell ref="L15:R15"/>
    <mergeCell ref="C16:D16"/>
    <mergeCell ref="E16:G16"/>
    <mergeCell ref="I16:K16"/>
    <mergeCell ref="L16:N16"/>
    <mergeCell ref="P16:R16"/>
    <mergeCell ref="B9:B12"/>
    <mergeCell ref="C9:D9"/>
    <mergeCell ref="E9:G9"/>
    <mergeCell ref="I9:K9"/>
    <mergeCell ref="L9:N9"/>
    <mergeCell ref="P9:R9"/>
    <mergeCell ref="C10:D10"/>
    <mergeCell ref="E10:G10"/>
    <mergeCell ref="I10:K10"/>
    <mergeCell ref="L10:N10"/>
    <mergeCell ref="P10:R10"/>
    <mergeCell ref="C11:D11"/>
    <mergeCell ref="E11:K11"/>
    <mergeCell ref="L11:R11"/>
    <mergeCell ref="C12:D12"/>
    <mergeCell ref="E12:G12"/>
    <mergeCell ref="I12:K12"/>
    <mergeCell ref="L12:N12"/>
    <mergeCell ref="P12:R12"/>
    <mergeCell ref="B5:B8"/>
    <mergeCell ref="C5:D5"/>
    <mergeCell ref="E5:G5"/>
    <mergeCell ref="I5:K5"/>
    <mergeCell ref="L5:N5"/>
    <mergeCell ref="P5:R5"/>
    <mergeCell ref="C6:D6"/>
    <mergeCell ref="E6:G6"/>
    <mergeCell ref="I6:K6"/>
    <mergeCell ref="L6:N6"/>
    <mergeCell ref="P6:R6"/>
    <mergeCell ref="C7:D7"/>
    <mergeCell ref="E7:K7"/>
    <mergeCell ref="L7:R7"/>
    <mergeCell ref="C8:D8"/>
    <mergeCell ref="E8:G8"/>
    <mergeCell ref="I8:K8"/>
    <mergeCell ref="L8:N8"/>
    <mergeCell ref="P8:R8"/>
    <mergeCell ref="B1:L1"/>
    <mergeCell ref="M1:R1"/>
    <mergeCell ref="B2:D2"/>
    <mergeCell ref="E2:K2"/>
    <mergeCell ref="L2:R2"/>
    <mergeCell ref="B3:D3"/>
    <mergeCell ref="E3:K3"/>
    <mergeCell ref="L3:R3"/>
    <mergeCell ref="B4:D4"/>
    <mergeCell ref="E4:K4"/>
    <mergeCell ref="L4:R4"/>
  </mergeCells>
  <phoneticPr fontId="2"/>
  <pageMargins left="0.19685039370078741" right="0.19685039370078741" top="0.59055118110236227" bottom="0.19685039370078741" header="0.51181102362204722" footer="0.51181102362204722"/>
  <pageSetup paperSize="9" scale="11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KK30"/>
  <sheetViews>
    <sheetView zoomScaleNormal="100" workbookViewId="0"/>
  </sheetViews>
  <sheetFormatPr defaultColWidth="4.75" defaultRowHeight="15.75"/>
  <cols>
    <col min="1" max="1" width="4.75" style="3"/>
    <col min="2" max="7" width="4.75" style="37"/>
    <col min="8" max="8" width="4.75" style="38"/>
    <col min="9" max="14" width="4.75" style="37"/>
    <col min="15" max="15" width="4.75" style="38"/>
    <col min="16" max="973" width="4.75" style="37"/>
    <col min="974" max="16384" width="4.75" style="3"/>
  </cols>
  <sheetData>
    <row r="1" spans="2:973" ht="19.5" customHeight="1">
      <c r="B1" s="216" t="s">
        <v>93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 t="s">
        <v>75</v>
      </c>
      <c r="N1" s="217"/>
      <c r="O1" s="217"/>
      <c r="P1" s="217"/>
      <c r="Q1" s="217"/>
      <c r="R1" s="217"/>
    </row>
    <row r="2" spans="2:973" ht="19.5" customHeight="1">
      <c r="B2" s="217" t="s">
        <v>76</v>
      </c>
      <c r="C2" s="217"/>
      <c r="D2" s="217"/>
      <c r="E2" s="216" t="s">
        <v>345</v>
      </c>
      <c r="F2" s="216"/>
      <c r="G2" s="216"/>
      <c r="H2" s="216"/>
      <c r="I2" s="216"/>
      <c r="J2" s="216"/>
      <c r="K2" s="216"/>
      <c r="L2" s="217"/>
      <c r="M2" s="217"/>
      <c r="N2" s="217"/>
      <c r="O2" s="217"/>
      <c r="P2" s="217"/>
      <c r="Q2" s="217"/>
      <c r="R2" s="217"/>
      <c r="AKK2" s="3"/>
    </row>
    <row r="3" spans="2:973" ht="19.5" customHeight="1" thickBot="1">
      <c r="B3" s="217"/>
      <c r="C3" s="217"/>
      <c r="D3" s="217"/>
      <c r="E3" s="216"/>
      <c r="F3" s="216"/>
      <c r="G3" s="216"/>
      <c r="H3" s="216"/>
      <c r="I3" s="216"/>
      <c r="J3" s="216"/>
      <c r="K3" s="216"/>
      <c r="L3" s="218"/>
      <c r="M3" s="218"/>
      <c r="N3" s="218"/>
      <c r="O3" s="218"/>
      <c r="P3" s="218"/>
      <c r="Q3" s="218"/>
      <c r="R3" s="218"/>
      <c r="AKK3" s="3"/>
    </row>
    <row r="4" spans="2:973" ht="19.5" customHeight="1" thickBot="1">
      <c r="B4" s="219"/>
      <c r="C4" s="219"/>
      <c r="D4" s="219"/>
      <c r="E4" s="220" t="s">
        <v>77</v>
      </c>
      <c r="F4" s="220"/>
      <c r="G4" s="220"/>
      <c r="H4" s="220"/>
      <c r="I4" s="220"/>
      <c r="J4" s="220"/>
      <c r="K4" s="220"/>
      <c r="L4" s="220" t="s">
        <v>149</v>
      </c>
      <c r="M4" s="220"/>
      <c r="N4" s="220"/>
      <c r="O4" s="220"/>
      <c r="P4" s="220"/>
      <c r="Q4" s="220"/>
      <c r="R4" s="220"/>
      <c r="V4" s="37" t="s">
        <v>358</v>
      </c>
      <c r="Z4" s="37" t="s">
        <v>359</v>
      </c>
      <c r="AC4" s="37" t="s">
        <v>360</v>
      </c>
      <c r="AKK4" s="3"/>
    </row>
    <row r="5" spans="2:973" ht="19.5" customHeight="1" thickBot="1">
      <c r="B5" s="221">
        <v>1</v>
      </c>
      <c r="C5" s="222">
        <v>0.40972222222222199</v>
      </c>
      <c r="D5" s="222"/>
      <c r="E5" s="281" t="s">
        <v>391</v>
      </c>
      <c r="F5" s="281"/>
      <c r="G5" s="281"/>
      <c r="H5" s="39">
        <v>122</v>
      </c>
      <c r="I5" s="282" t="s">
        <v>178</v>
      </c>
      <c r="J5" s="282"/>
      <c r="K5" s="282"/>
      <c r="L5" s="283" t="s">
        <v>161</v>
      </c>
      <c r="M5" s="283"/>
      <c r="N5" s="283"/>
      <c r="O5" s="45">
        <v>123</v>
      </c>
      <c r="P5" s="284" t="s">
        <v>167</v>
      </c>
      <c r="Q5" s="284"/>
      <c r="R5" s="284"/>
      <c r="T5" s="37" t="s">
        <v>391</v>
      </c>
      <c r="V5" s="37" t="s">
        <v>350</v>
      </c>
      <c r="W5" s="37">
        <v>1</v>
      </c>
      <c r="X5" s="37">
        <v>1</v>
      </c>
      <c r="Z5" s="37">
        <v>1</v>
      </c>
      <c r="AC5" s="37">
        <v>1</v>
      </c>
      <c r="AD5" s="37">
        <v>1</v>
      </c>
      <c r="AKK5" s="3"/>
    </row>
    <row r="6" spans="2:973" ht="19.5" customHeight="1" thickBot="1">
      <c r="B6" s="221"/>
      <c r="C6" s="225" t="s">
        <v>61</v>
      </c>
      <c r="D6" s="225"/>
      <c r="E6" s="285">
        <v>23</v>
      </c>
      <c r="F6" s="285"/>
      <c r="G6" s="285"/>
      <c r="H6" s="40"/>
      <c r="I6" s="286">
        <v>43</v>
      </c>
      <c r="J6" s="286"/>
      <c r="K6" s="286"/>
      <c r="L6" s="287">
        <v>27</v>
      </c>
      <c r="M6" s="287"/>
      <c r="N6" s="287"/>
      <c r="O6" s="46"/>
      <c r="P6" s="288">
        <v>59</v>
      </c>
      <c r="Q6" s="288"/>
      <c r="R6" s="288"/>
      <c r="T6" s="37" t="s">
        <v>161</v>
      </c>
      <c r="V6" s="37" t="s">
        <v>351</v>
      </c>
      <c r="W6" s="37">
        <v>1</v>
      </c>
      <c r="X6" s="37">
        <v>1</v>
      </c>
      <c r="Z6" s="37">
        <v>1</v>
      </c>
      <c r="AC6" s="37">
        <v>1</v>
      </c>
      <c r="AD6" s="37">
        <v>1</v>
      </c>
      <c r="AKK6" s="3"/>
    </row>
    <row r="7" spans="2:973" ht="19.5" customHeight="1" thickBot="1">
      <c r="B7" s="221"/>
      <c r="C7" s="228" t="s">
        <v>79</v>
      </c>
      <c r="D7" s="228"/>
      <c r="E7" s="289" t="s">
        <v>345</v>
      </c>
      <c r="F7" s="289"/>
      <c r="G7" s="289"/>
      <c r="H7" s="289"/>
      <c r="I7" s="289"/>
      <c r="J7" s="289"/>
      <c r="K7" s="289"/>
      <c r="L7" s="289" t="s">
        <v>343</v>
      </c>
      <c r="M7" s="289"/>
      <c r="N7" s="289"/>
      <c r="O7" s="289"/>
      <c r="P7" s="289"/>
      <c r="Q7" s="289"/>
      <c r="R7" s="289"/>
      <c r="AKK7" s="3"/>
    </row>
    <row r="8" spans="2:973" ht="19.5" customHeight="1" thickBot="1">
      <c r="B8" s="221"/>
      <c r="C8" s="231" t="s">
        <v>78</v>
      </c>
      <c r="D8" s="231"/>
      <c r="E8" s="290" t="s">
        <v>345</v>
      </c>
      <c r="F8" s="290"/>
      <c r="G8" s="290"/>
      <c r="H8" s="41"/>
      <c r="I8" s="249" t="s">
        <v>168</v>
      </c>
      <c r="J8" s="249"/>
      <c r="K8" s="249"/>
      <c r="L8" s="290" t="s">
        <v>343</v>
      </c>
      <c r="M8" s="290"/>
      <c r="N8" s="290"/>
      <c r="O8" s="41"/>
      <c r="P8" s="249" t="s">
        <v>163</v>
      </c>
      <c r="Q8" s="249"/>
      <c r="R8" s="249"/>
      <c r="T8" s="37" t="s">
        <v>158</v>
      </c>
      <c r="V8" s="37" t="s">
        <v>353</v>
      </c>
      <c r="W8" s="37">
        <v>1</v>
      </c>
      <c r="X8" s="37">
        <v>1</v>
      </c>
      <c r="Z8" s="37">
        <v>1</v>
      </c>
      <c r="AC8" s="37">
        <v>1</v>
      </c>
      <c r="AD8" s="37">
        <v>1</v>
      </c>
      <c r="AKK8" s="3"/>
    </row>
    <row r="9" spans="2:973" ht="19.5" customHeight="1" thickBot="1">
      <c r="B9" s="220">
        <v>2</v>
      </c>
      <c r="C9" s="222">
        <v>0.46180555555555602</v>
      </c>
      <c r="D9" s="222"/>
      <c r="E9" s="223" t="s">
        <v>161</v>
      </c>
      <c r="F9" s="223"/>
      <c r="G9" s="223"/>
      <c r="H9" s="39">
        <v>124</v>
      </c>
      <c r="I9" s="224" t="s">
        <v>168</v>
      </c>
      <c r="J9" s="224"/>
      <c r="K9" s="224"/>
      <c r="L9" s="223" t="s">
        <v>427</v>
      </c>
      <c r="M9" s="223"/>
      <c r="N9" s="223"/>
      <c r="O9" s="39">
        <v>125</v>
      </c>
      <c r="P9" s="224" t="s">
        <v>163</v>
      </c>
      <c r="Q9" s="224"/>
      <c r="R9" s="224"/>
      <c r="T9" s="37" t="s">
        <v>178</v>
      </c>
      <c r="V9" s="37" t="s">
        <v>354</v>
      </c>
      <c r="W9" s="37">
        <v>1</v>
      </c>
      <c r="X9" s="37">
        <v>1</v>
      </c>
      <c r="Z9" s="37">
        <v>1</v>
      </c>
      <c r="AC9" s="37">
        <v>1</v>
      </c>
      <c r="AD9" s="37">
        <v>1</v>
      </c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</row>
    <row r="10" spans="2:973" ht="19.5" customHeight="1" thickBot="1">
      <c r="B10" s="220"/>
      <c r="C10" s="225" t="s">
        <v>61</v>
      </c>
      <c r="D10" s="225"/>
      <c r="E10" s="285">
        <v>31</v>
      </c>
      <c r="F10" s="285"/>
      <c r="G10" s="285"/>
      <c r="H10" s="40"/>
      <c r="I10" s="286">
        <v>17</v>
      </c>
      <c r="J10" s="286"/>
      <c r="K10" s="286"/>
      <c r="L10" s="285">
        <v>46</v>
      </c>
      <c r="M10" s="285"/>
      <c r="N10" s="285"/>
      <c r="O10" s="40"/>
      <c r="P10" s="286">
        <v>20</v>
      </c>
      <c r="Q10" s="286"/>
      <c r="R10" s="286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</row>
    <row r="11" spans="2:973" ht="19.5" customHeight="1" thickBot="1">
      <c r="B11" s="220"/>
      <c r="C11" s="228" t="s">
        <v>79</v>
      </c>
      <c r="D11" s="228"/>
      <c r="E11" s="236" t="s">
        <v>339</v>
      </c>
      <c r="F11" s="236"/>
      <c r="G11" s="236"/>
      <c r="H11" s="236"/>
      <c r="I11" s="236"/>
      <c r="J11" s="236"/>
      <c r="K11" s="236"/>
      <c r="L11" s="236" t="s">
        <v>166</v>
      </c>
      <c r="M11" s="236"/>
      <c r="N11" s="236"/>
      <c r="O11" s="236"/>
      <c r="P11" s="236"/>
      <c r="Q11" s="236"/>
      <c r="R11" s="236"/>
      <c r="T11" s="37" t="s">
        <v>343</v>
      </c>
      <c r="V11" s="37" t="s">
        <v>356</v>
      </c>
      <c r="W11" s="37">
        <v>1</v>
      </c>
      <c r="X11" s="37">
        <v>1</v>
      </c>
      <c r="Z11" s="37">
        <v>1</v>
      </c>
      <c r="AC11" s="37">
        <v>1</v>
      </c>
      <c r="AD11" s="37">
        <v>1</v>
      </c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</row>
    <row r="12" spans="2:973" ht="19.5" customHeight="1" thickBot="1">
      <c r="B12" s="220"/>
      <c r="C12" s="231" t="s">
        <v>78</v>
      </c>
      <c r="D12" s="231"/>
      <c r="E12" s="270" t="s">
        <v>339</v>
      </c>
      <c r="F12" s="270"/>
      <c r="G12" s="270"/>
      <c r="H12" s="41"/>
      <c r="I12" s="291" t="s">
        <v>391</v>
      </c>
      <c r="J12" s="291"/>
      <c r="K12" s="291"/>
      <c r="L12" s="270" t="s">
        <v>166</v>
      </c>
      <c r="M12" s="270"/>
      <c r="N12" s="270"/>
      <c r="O12" s="41"/>
      <c r="P12" s="291" t="s">
        <v>161</v>
      </c>
      <c r="Q12" s="291"/>
      <c r="R12" s="291"/>
      <c r="T12" s="37" t="s">
        <v>345</v>
      </c>
      <c r="V12" s="37" t="s">
        <v>357</v>
      </c>
      <c r="W12" s="37">
        <v>1</v>
      </c>
      <c r="X12" s="37">
        <v>1</v>
      </c>
      <c r="Z12" s="37">
        <v>1</v>
      </c>
      <c r="AC12" s="37">
        <v>1</v>
      </c>
      <c r="AD12" s="37">
        <v>1</v>
      </c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</row>
    <row r="13" spans="2:973" ht="19.5" customHeight="1" thickBot="1">
      <c r="B13" s="220">
        <v>3</v>
      </c>
      <c r="C13" s="222">
        <v>0.51388888888888895</v>
      </c>
      <c r="D13" s="222"/>
      <c r="E13" s="281" t="s">
        <v>345</v>
      </c>
      <c r="F13" s="281"/>
      <c r="G13" s="281"/>
      <c r="H13" s="39">
        <v>126</v>
      </c>
      <c r="I13" s="282" t="s">
        <v>391</v>
      </c>
      <c r="J13" s="282"/>
      <c r="K13" s="282"/>
      <c r="L13" s="281" t="s">
        <v>343</v>
      </c>
      <c r="M13" s="281"/>
      <c r="N13" s="281"/>
      <c r="O13" s="39">
        <v>127</v>
      </c>
      <c r="P13" s="282" t="s">
        <v>161</v>
      </c>
      <c r="Q13" s="282"/>
      <c r="R13" s="282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</row>
    <row r="14" spans="2:973" ht="19.5" customHeight="1" thickBot="1">
      <c r="B14" s="220"/>
      <c r="C14" s="225" t="s">
        <v>61</v>
      </c>
      <c r="D14" s="225"/>
      <c r="E14" s="285">
        <v>48</v>
      </c>
      <c r="F14" s="285"/>
      <c r="G14" s="285"/>
      <c r="H14" s="40"/>
      <c r="I14" s="286">
        <v>11</v>
      </c>
      <c r="J14" s="286"/>
      <c r="K14" s="286"/>
      <c r="L14" s="285">
        <v>50</v>
      </c>
      <c r="M14" s="285"/>
      <c r="N14" s="285"/>
      <c r="O14" s="40"/>
      <c r="P14" s="286">
        <v>21</v>
      </c>
      <c r="Q14" s="286"/>
      <c r="R14" s="286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</row>
    <row r="15" spans="2:973" ht="19.5" customHeight="1" thickBot="1">
      <c r="B15" s="220"/>
      <c r="C15" s="228" t="s">
        <v>79</v>
      </c>
      <c r="D15" s="228"/>
      <c r="E15" s="236" t="s">
        <v>168</v>
      </c>
      <c r="F15" s="236"/>
      <c r="G15" s="236"/>
      <c r="H15" s="236"/>
      <c r="I15" s="236"/>
      <c r="J15" s="236"/>
      <c r="K15" s="236"/>
      <c r="L15" s="236" t="s">
        <v>163</v>
      </c>
      <c r="M15" s="236"/>
      <c r="N15" s="236"/>
      <c r="O15" s="236"/>
      <c r="P15" s="236"/>
      <c r="Q15" s="236"/>
      <c r="R15" s="236"/>
      <c r="T15" s="69" t="s">
        <v>161</v>
      </c>
      <c r="V15" s="69" t="s">
        <v>350</v>
      </c>
      <c r="W15" s="37">
        <v>1</v>
      </c>
      <c r="X15" s="37">
        <v>1</v>
      </c>
      <c r="Z15" s="37">
        <v>1</v>
      </c>
      <c r="AC15" s="37">
        <v>1</v>
      </c>
      <c r="AD15" s="37">
        <v>1</v>
      </c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</row>
    <row r="16" spans="2:973" ht="19.5" customHeight="1" thickBot="1">
      <c r="B16" s="220"/>
      <c r="C16" s="231" t="s">
        <v>78</v>
      </c>
      <c r="D16" s="231"/>
      <c r="E16" s="270" t="s">
        <v>161</v>
      </c>
      <c r="F16" s="270"/>
      <c r="G16" s="270"/>
      <c r="H16" s="41"/>
      <c r="I16" s="249" t="s">
        <v>168</v>
      </c>
      <c r="J16" s="249"/>
      <c r="K16" s="249"/>
      <c r="L16" s="270" t="s">
        <v>427</v>
      </c>
      <c r="M16" s="270"/>
      <c r="N16" s="270"/>
      <c r="O16" s="41"/>
      <c r="P16" s="249" t="s">
        <v>163</v>
      </c>
      <c r="Q16" s="249"/>
      <c r="R16" s="249"/>
      <c r="T16" s="69" t="s">
        <v>166</v>
      </c>
      <c r="V16" s="69" t="s">
        <v>351</v>
      </c>
      <c r="W16" s="37">
        <v>1</v>
      </c>
      <c r="X16" s="37">
        <v>1</v>
      </c>
      <c r="Z16" s="37">
        <v>1</v>
      </c>
      <c r="AC16" s="37">
        <v>1</v>
      </c>
      <c r="AD16" s="37">
        <v>1</v>
      </c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</row>
    <row r="17" spans="2:973" ht="19.5" customHeight="1" thickBot="1">
      <c r="B17" s="220">
        <v>4</v>
      </c>
      <c r="C17" s="222">
        <v>0.56597222222222199</v>
      </c>
      <c r="D17" s="222"/>
      <c r="E17" s="223" t="s">
        <v>339</v>
      </c>
      <c r="F17" s="223"/>
      <c r="G17" s="223"/>
      <c r="H17" s="39">
        <v>128</v>
      </c>
      <c r="I17" s="224" t="s">
        <v>161</v>
      </c>
      <c r="J17" s="224"/>
      <c r="K17" s="224"/>
      <c r="L17" s="223" t="s">
        <v>166</v>
      </c>
      <c r="M17" s="223"/>
      <c r="N17" s="223"/>
      <c r="O17" s="39">
        <v>129</v>
      </c>
      <c r="P17" s="224" t="s">
        <v>427</v>
      </c>
      <c r="Q17" s="224"/>
      <c r="R17" s="224"/>
      <c r="T17" s="69" t="s">
        <v>163</v>
      </c>
      <c r="V17" s="69" t="s">
        <v>352</v>
      </c>
      <c r="W17" s="37">
        <v>1</v>
      </c>
      <c r="X17" s="37">
        <v>1</v>
      </c>
      <c r="Z17" s="37">
        <v>1</v>
      </c>
      <c r="AC17" s="37">
        <v>1</v>
      </c>
      <c r="AD17" s="37">
        <v>1</v>
      </c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</row>
    <row r="18" spans="2:973" ht="19.5" customHeight="1" thickBot="1">
      <c r="B18" s="220"/>
      <c r="C18" s="225" t="s">
        <v>61</v>
      </c>
      <c r="D18" s="225"/>
      <c r="E18" s="285">
        <v>35</v>
      </c>
      <c r="F18" s="285"/>
      <c r="G18" s="285"/>
      <c r="H18" s="40"/>
      <c r="I18" s="286">
        <v>25</v>
      </c>
      <c r="J18" s="286"/>
      <c r="K18" s="286"/>
      <c r="L18" s="285">
        <v>37</v>
      </c>
      <c r="M18" s="285"/>
      <c r="N18" s="285"/>
      <c r="O18" s="40"/>
      <c r="P18" s="286">
        <v>30</v>
      </c>
      <c r="Q18" s="286"/>
      <c r="R18" s="286"/>
      <c r="T18" s="69" t="s">
        <v>427</v>
      </c>
      <c r="V18" s="69" t="s">
        <v>353</v>
      </c>
      <c r="W18" s="37">
        <v>1</v>
      </c>
      <c r="X18" s="37">
        <v>1</v>
      </c>
      <c r="Z18" s="37">
        <v>1</v>
      </c>
      <c r="AC18" s="37">
        <v>1</v>
      </c>
      <c r="AD18" s="37">
        <v>1</v>
      </c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</row>
    <row r="19" spans="2:973" ht="19.5" customHeight="1" thickBot="1">
      <c r="B19" s="220"/>
      <c r="C19" s="228" t="s">
        <v>79</v>
      </c>
      <c r="D19" s="228"/>
      <c r="E19" s="289" t="s">
        <v>391</v>
      </c>
      <c r="F19" s="289"/>
      <c r="G19" s="289"/>
      <c r="H19" s="289"/>
      <c r="I19" s="289"/>
      <c r="J19" s="289"/>
      <c r="K19" s="289"/>
      <c r="L19" s="289" t="s">
        <v>161</v>
      </c>
      <c r="M19" s="289"/>
      <c r="N19" s="289"/>
      <c r="O19" s="289"/>
      <c r="P19" s="289"/>
      <c r="Q19" s="289"/>
      <c r="R19" s="289"/>
      <c r="T19" s="69" t="s">
        <v>339</v>
      </c>
      <c r="V19" s="69" t="s">
        <v>354</v>
      </c>
      <c r="W19" s="37">
        <v>1</v>
      </c>
      <c r="X19" s="37">
        <v>1</v>
      </c>
      <c r="Z19" s="37">
        <v>1</v>
      </c>
      <c r="AC19" s="37">
        <v>1</v>
      </c>
      <c r="AD19" s="37">
        <v>1</v>
      </c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</row>
    <row r="20" spans="2:973" ht="19.5" customHeight="1" thickBot="1">
      <c r="B20" s="220"/>
      <c r="C20" s="231" t="s">
        <v>78</v>
      </c>
      <c r="D20" s="231"/>
      <c r="E20" s="290" t="s">
        <v>167</v>
      </c>
      <c r="F20" s="290"/>
      <c r="G20" s="290"/>
      <c r="H20" s="41"/>
      <c r="I20" s="291" t="s">
        <v>391</v>
      </c>
      <c r="J20" s="291"/>
      <c r="K20" s="291"/>
      <c r="L20" s="290" t="s">
        <v>178</v>
      </c>
      <c r="M20" s="290"/>
      <c r="N20" s="290"/>
      <c r="O20" s="41"/>
      <c r="P20" s="291" t="s">
        <v>161</v>
      </c>
      <c r="Q20" s="291"/>
      <c r="R20" s="291"/>
      <c r="T20" s="69" t="s">
        <v>168</v>
      </c>
      <c r="V20" s="69" t="s">
        <v>355</v>
      </c>
      <c r="W20" s="37">
        <v>1</v>
      </c>
      <c r="X20" s="37">
        <v>1</v>
      </c>
      <c r="Z20" s="37">
        <v>1</v>
      </c>
      <c r="AC20" s="37">
        <v>1</v>
      </c>
      <c r="AD20" s="37">
        <v>1</v>
      </c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</row>
    <row r="21" spans="2:973" ht="19.5" customHeight="1" thickBot="1">
      <c r="B21" s="220">
        <v>5</v>
      </c>
      <c r="C21" s="222">
        <v>0.61805555555555602</v>
      </c>
      <c r="D21" s="222"/>
      <c r="E21" s="281" t="s">
        <v>167</v>
      </c>
      <c r="F21" s="281"/>
      <c r="G21" s="281"/>
      <c r="H21" s="39">
        <v>130</v>
      </c>
      <c r="I21" s="282" t="s">
        <v>345</v>
      </c>
      <c r="J21" s="282"/>
      <c r="K21" s="282"/>
      <c r="L21" s="281" t="s">
        <v>178</v>
      </c>
      <c r="M21" s="281"/>
      <c r="N21" s="281"/>
      <c r="O21" s="39">
        <v>131</v>
      </c>
      <c r="P21" s="282" t="s">
        <v>343</v>
      </c>
      <c r="Q21" s="282"/>
      <c r="R21" s="282"/>
      <c r="V21" s="69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</row>
    <row r="22" spans="2:973" ht="19.5" customHeight="1" thickBot="1">
      <c r="B22" s="220"/>
      <c r="C22" s="225" t="s">
        <v>61</v>
      </c>
      <c r="D22" s="225"/>
      <c r="E22" s="226">
        <v>63</v>
      </c>
      <c r="F22" s="226"/>
      <c r="G22" s="226"/>
      <c r="H22" s="40"/>
      <c r="I22" s="227">
        <v>46</v>
      </c>
      <c r="J22" s="227"/>
      <c r="K22" s="227"/>
      <c r="L22" s="226">
        <v>35</v>
      </c>
      <c r="M22" s="226"/>
      <c r="N22" s="226"/>
      <c r="O22" s="40"/>
      <c r="P22" s="227">
        <v>33</v>
      </c>
      <c r="Q22" s="227"/>
      <c r="R22" s="227"/>
      <c r="V22" s="69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</row>
    <row r="23" spans="2:973" ht="19.5" customHeight="1" thickBot="1">
      <c r="B23" s="220"/>
      <c r="C23" s="228" t="s">
        <v>79</v>
      </c>
      <c r="D23" s="228"/>
      <c r="E23" s="236" t="s">
        <v>161</v>
      </c>
      <c r="F23" s="236"/>
      <c r="G23" s="236"/>
      <c r="H23" s="236"/>
      <c r="I23" s="236"/>
      <c r="J23" s="236"/>
      <c r="K23" s="236"/>
      <c r="L23" s="236" t="s">
        <v>427</v>
      </c>
      <c r="M23" s="236"/>
      <c r="N23" s="236"/>
      <c r="O23" s="236"/>
      <c r="P23" s="236"/>
      <c r="Q23" s="236"/>
      <c r="R23" s="236"/>
      <c r="V23" s="69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</row>
    <row r="24" spans="2:973" ht="19.5" customHeight="1" thickBot="1">
      <c r="B24" s="220"/>
      <c r="C24" s="231" t="s">
        <v>78</v>
      </c>
      <c r="D24" s="231"/>
      <c r="E24" s="270" t="s">
        <v>339</v>
      </c>
      <c r="F24" s="270"/>
      <c r="G24" s="270"/>
      <c r="H24" s="41"/>
      <c r="I24" s="249" t="s">
        <v>161</v>
      </c>
      <c r="J24" s="249"/>
      <c r="K24" s="249"/>
      <c r="L24" s="270" t="s">
        <v>166</v>
      </c>
      <c r="M24" s="270"/>
      <c r="N24" s="270"/>
      <c r="O24" s="41"/>
      <c r="P24" s="249" t="s">
        <v>427</v>
      </c>
      <c r="Q24" s="249"/>
      <c r="R24" s="249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</row>
    <row r="25" spans="2:973" ht="19.5" customHeight="1" thickBot="1">
      <c r="B25" s="220">
        <v>6</v>
      </c>
      <c r="C25" s="222">
        <v>0.67013888888888895</v>
      </c>
      <c r="D25" s="222"/>
      <c r="E25" s="223" t="s">
        <v>163</v>
      </c>
      <c r="F25" s="223"/>
      <c r="G25" s="223"/>
      <c r="H25" s="39">
        <v>132</v>
      </c>
      <c r="I25" s="224" t="s">
        <v>339</v>
      </c>
      <c r="J25" s="224"/>
      <c r="K25" s="224"/>
      <c r="L25" s="223" t="s">
        <v>168</v>
      </c>
      <c r="M25" s="223"/>
      <c r="N25" s="223"/>
      <c r="O25" s="39">
        <v>133</v>
      </c>
      <c r="P25" s="224" t="s">
        <v>166</v>
      </c>
      <c r="Q25" s="224"/>
      <c r="R25" s="224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</row>
    <row r="26" spans="2:973" ht="19.5" customHeight="1" thickBot="1">
      <c r="B26" s="220"/>
      <c r="C26" s="225" t="s">
        <v>61</v>
      </c>
      <c r="D26" s="225"/>
      <c r="E26" s="226">
        <v>24</v>
      </c>
      <c r="F26" s="226"/>
      <c r="G26" s="226"/>
      <c r="H26" s="40"/>
      <c r="I26" s="227">
        <v>67</v>
      </c>
      <c r="J26" s="227"/>
      <c r="K26" s="227"/>
      <c r="L26" s="226">
        <v>29</v>
      </c>
      <c r="M26" s="226"/>
      <c r="N26" s="226"/>
      <c r="O26" s="40"/>
      <c r="P26" s="227">
        <v>43</v>
      </c>
      <c r="Q26" s="227"/>
      <c r="R26" s="227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</row>
    <row r="27" spans="2:973" ht="19.5" customHeight="1" thickBot="1">
      <c r="B27" s="220"/>
      <c r="C27" s="228" t="s">
        <v>79</v>
      </c>
      <c r="D27" s="228"/>
      <c r="E27" s="229" t="s">
        <v>167</v>
      </c>
      <c r="F27" s="229"/>
      <c r="G27" s="229"/>
      <c r="H27" s="229"/>
      <c r="I27" s="229"/>
      <c r="J27" s="229"/>
      <c r="K27" s="229"/>
      <c r="L27" s="229" t="s">
        <v>178</v>
      </c>
      <c r="M27" s="229"/>
      <c r="N27" s="229"/>
      <c r="O27" s="229"/>
      <c r="P27" s="229"/>
      <c r="Q27" s="229"/>
      <c r="R27" s="229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</row>
    <row r="28" spans="2:973" ht="19.5" customHeight="1" thickBot="1">
      <c r="B28" s="220"/>
      <c r="C28" s="231" t="s">
        <v>78</v>
      </c>
      <c r="D28" s="231"/>
      <c r="E28" s="255" t="s">
        <v>167</v>
      </c>
      <c r="F28" s="255"/>
      <c r="G28" s="255"/>
      <c r="H28" s="41"/>
      <c r="I28" s="237" t="s">
        <v>345</v>
      </c>
      <c r="J28" s="237"/>
      <c r="K28" s="237"/>
      <c r="L28" s="255" t="s">
        <v>178</v>
      </c>
      <c r="M28" s="255"/>
      <c r="N28" s="255"/>
      <c r="O28" s="41"/>
      <c r="P28" s="237" t="s">
        <v>343</v>
      </c>
      <c r="Q28" s="237"/>
      <c r="R28" s="237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</row>
    <row r="29" spans="2:973" ht="19.5" customHeight="1">
      <c r="O29" s="42"/>
      <c r="P29" s="43" t="s">
        <v>150</v>
      </c>
      <c r="Q29" s="44"/>
      <c r="R29" s="44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</row>
    <row r="30" spans="2:973" ht="19.5" customHeight="1"/>
  </sheetData>
  <mergeCells count="125">
    <mergeCell ref="B25:B28"/>
    <mergeCell ref="C25:D25"/>
    <mergeCell ref="E25:G25"/>
    <mergeCell ref="I25:K25"/>
    <mergeCell ref="L25:N25"/>
    <mergeCell ref="P25:R25"/>
    <mergeCell ref="C26:D26"/>
    <mergeCell ref="E26:G26"/>
    <mergeCell ref="I26:K26"/>
    <mergeCell ref="L26:N26"/>
    <mergeCell ref="P26:R26"/>
    <mergeCell ref="C27:D27"/>
    <mergeCell ref="E27:K27"/>
    <mergeCell ref="L27:R27"/>
    <mergeCell ref="C28:D28"/>
    <mergeCell ref="E28:G28"/>
    <mergeCell ref="I28:K28"/>
    <mergeCell ref="L28:N28"/>
    <mergeCell ref="P28:R28"/>
    <mergeCell ref="B21:B24"/>
    <mergeCell ref="C21:D21"/>
    <mergeCell ref="E21:G21"/>
    <mergeCell ref="I21:K21"/>
    <mergeCell ref="L21:N21"/>
    <mergeCell ref="P21:R21"/>
    <mergeCell ref="C22:D22"/>
    <mergeCell ref="E22:G22"/>
    <mergeCell ref="I22:K22"/>
    <mergeCell ref="L22:N22"/>
    <mergeCell ref="P22:R22"/>
    <mergeCell ref="C23:D23"/>
    <mergeCell ref="E23:K23"/>
    <mergeCell ref="L23:R23"/>
    <mergeCell ref="C24:D24"/>
    <mergeCell ref="E24:G24"/>
    <mergeCell ref="I24:K24"/>
    <mergeCell ref="L24:N24"/>
    <mergeCell ref="P24:R24"/>
    <mergeCell ref="B17:B20"/>
    <mergeCell ref="C17:D17"/>
    <mergeCell ref="E17:G17"/>
    <mergeCell ref="I17:K17"/>
    <mergeCell ref="L17:N17"/>
    <mergeCell ref="P17:R17"/>
    <mergeCell ref="C18:D18"/>
    <mergeCell ref="E18:G18"/>
    <mergeCell ref="I18:K18"/>
    <mergeCell ref="L18:N18"/>
    <mergeCell ref="P18:R18"/>
    <mergeCell ref="C19:D19"/>
    <mergeCell ref="E19:K19"/>
    <mergeCell ref="L19:R19"/>
    <mergeCell ref="C20:D20"/>
    <mergeCell ref="E20:G20"/>
    <mergeCell ref="I20:K20"/>
    <mergeCell ref="L20:N20"/>
    <mergeCell ref="P20:R20"/>
    <mergeCell ref="B13:B16"/>
    <mergeCell ref="C13:D13"/>
    <mergeCell ref="E13:G13"/>
    <mergeCell ref="I13:K13"/>
    <mergeCell ref="L13:N13"/>
    <mergeCell ref="P13:R13"/>
    <mergeCell ref="C14:D14"/>
    <mergeCell ref="E14:G14"/>
    <mergeCell ref="I14:K14"/>
    <mergeCell ref="L14:N14"/>
    <mergeCell ref="P14:R14"/>
    <mergeCell ref="C15:D15"/>
    <mergeCell ref="E15:K15"/>
    <mergeCell ref="L15:R15"/>
    <mergeCell ref="C16:D16"/>
    <mergeCell ref="E16:G16"/>
    <mergeCell ref="I16:K16"/>
    <mergeCell ref="L16:N16"/>
    <mergeCell ref="P16:R16"/>
    <mergeCell ref="B9:B12"/>
    <mergeCell ref="C9:D9"/>
    <mergeCell ref="E9:G9"/>
    <mergeCell ref="I9:K9"/>
    <mergeCell ref="L9:N9"/>
    <mergeCell ref="P9:R9"/>
    <mergeCell ref="C10:D10"/>
    <mergeCell ref="E10:G10"/>
    <mergeCell ref="I10:K10"/>
    <mergeCell ref="L10:N10"/>
    <mergeCell ref="P10:R10"/>
    <mergeCell ref="C11:D11"/>
    <mergeCell ref="E11:K11"/>
    <mergeCell ref="L11:R11"/>
    <mergeCell ref="C12:D12"/>
    <mergeCell ref="E12:G12"/>
    <mergeCell ref="I12:K12"/>
    <mergeCell ref="L12:N12"/>
    <mergeCell ref="P12:R12"/>
    <mergeCell ref="B5:B8"/>
    <mergeCell ref="C5:D5"/>
    <mergeCell ref="E5:G5"/>
    <mergeCell ref="I5:K5"/>
    <mergeCell ref="L5:N5"/>
    <mergeCell ref="P5:R5"/>
    <mergeCell ref="C6:D6"/>
    <mergeCell ref="E6:G6"/>
    <mergeCell ref="I6:K6"/>
    <mergeCell ref="L6:N6"/>
    <mergeCell ref="P6:R6"/>
    <mergeCell ref="C7:D7"/>
    <mergeCell ref="E7:K7"/>
    <mergeCell ref="L7:R7"/>
    <mergeCell ref="C8:D8"/>
    <mergeCell ref="E8:G8"/>
    <mergeCell ref="I8:K8"/>
    <mergeCell ref="L8:N8"/>
    <mergeCell ref="P8:R8"/>
    <mergeCell ref="B1:L1"/>
    <mergeCell ref="M1:R1"/>
    <mergeCell ref="B2:D2"/>
    <mergeCell ref="E2:K2"/>
    <mergeCell ref="L2:R2"/>
    <mergeCell ref="B3:D3"/>
    <mergeCell ref="E3:K3"/>
    <mergeCell ref="L3:R3"/>
    <mergeCell ref="B4:D4"/>
    <mergeCell ref="E4:K4"/>
    <mergeCell ref="L4:R4"/>
  </mergeCells>
  <phoneticPr fontId="2"/>
  <pageMargins left="0.19685039370078741" right="0.19685039370078741" top="0.59055118110236227" bottom="0.19685039370078741" header="0.51181102362204722" footer="0.51181102362204722"/>
  <pageSetup paperSize="9" scale="11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KK27"/>
  <sheetViews>
    <sheetView zoomScaleNormal="100" workbookViewId="0"/>
  </sheetViews>
  <sheetFormatPr defaultColWidth="4.75" defaultRowHeight="15.75"/>
  <cols>
    <col min="1" max="1" width="4.75" style="3"/>
    <col min="2" max="973" width="4.75" style="37"/>
    <col min="974" max="16384" width="4.75" style="3"/>
  </cols>
  <sheetData>
    <row r="1" spans="2:973" ht="19.5" customHeight="1">
      <c r="B1" s="216" t="s">
        <v>94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 t="s">
        <v>87</v>
      </c>
      <c r="N1" s="217"/>
      <c r="O1" s="217"/>
      <c r="P1" s="217"/>
      <c r="Q1" s="217"/>
      <c r="R1" s="217"/>
    </row>
    <row r="2" spans="2:973" ht="19.5" customHeight="1">
      <c r="B2" s="217" t="s">
        <v>76</v>
      </c>
      <c r="C2" s="217"/>
      <c r="D2" s="217"/>
      <c r="E2" s="247" t="s">
        <v>377</v>
      </c>
      <c r="F2" s="216"/>
      <c r="G2" s="216"/>
      <c r="H2" s="216"/>
      <c r="I2" s="216"/>
      <c r="J2" s="216"/>
      <c r="K2" s="216"/>
      <c r="L2" s="217"/>
      <c r="M2" s="217"/>
      <c r="N2" s="217"/>
      <c r="O2" s="217"/>
      <c r="P2" s="217"/>
      <c r="Q2" s="217"/>
      <c r="R2" s="217"/>
      <c r="AKK2" s="3"/>
    </row>
    <row r="3" spans="2:973" ht="19.5" customHeight="1" thickBot="1">
      <c r="B3" s="217"/>
      <c r="C3" s="217"/>
      <c r="D3" s="217"/>
      <c r="E3" s="216"/>
      <c r="F3" s="216"/>
      <c r="G3" s="216"/>
      <c r="H3" s="216"/>
      <c r="I3" s="216"/>
      <c r="J3" s="216"/>
      <c r="K3" s="216"/>
      <c r="L3" s="218"/>
      <c r="M3" s="218"/>
      <c r="N3" s="218"/>
      <c r="O3" s="218"/>
      <c r="P3" s="218"/>
      <c r="Q3" s="218"/>
      <c r="R3" s="218"/>
      <c r="AKK3" s="3"/>
    </row>
    <row r="4" spans="2:973" ht="19.5" customHeight="1" thickBot="1">
      <c r="B4" s="219"/>
      <c r="C4" s="219"/>
      <c r="D4" s="219"/>
      <c r="E4" s="220" t="s">
        <v>77</v>
      </c>
      <c r="F4" s="220"/>
      <c r="G4" s="220"/>
      <c r="H4" s="220"/>
      <c r="I4" s="220"/>
      <c r="J4" s="220"/>
      <c r="K4" s="220"/>
      <c r="L4" s="220" t="s">
        <v>149</v>
      </c>
      <c r="M4" s="220"/>
      <c r="N4" s="220"/>
      <c r="O4" s="220"/>
      <c r="P4" s="220"/>
      <c r="Q4" s="220"/>
      <c r="R4" s="220"/>
      <c r="S4" s="220" t="s">
        <v>151</v>
      </c>
      <c r="T4" s="220"/>
      <c r="U4" s="220"/>
      <c r="V4" s="220"/>
      <c r="W4" s="220"/>
      <c r="X4" s="220"/>
      <c r="Y4" s="220"/>
      <c r="Z4" s="220" t="s">
        <v>152</v>
      </c>
      <c r="AA4" s="220"/>
      <c r="AB4" s="220"/>
      <c r="AC4" s="220"/>
      <c r="AD4" s="220"/>
      <c r="AE4" s="220"/>
      <c r="AF4" s="220"/>
      <c r="AJ4" s="37" t="s">
        <v>358</v>
      </c>
      <c r="AN4" s="37" t="s">
        <v>359</v>
      </c>
      <c r="AQ4" s="37" t="s">
        <v>360</v>
      </c>
      <c r="AKK4" s="3"/>
    </row>
    <row r="5" spans="2:973" ht="19.5" customHeight="1" thickBot="1">
      <c r="B5" s="221">
        <v>1</v>
      </c>
      <c r="C5" s="222">
        <v>0.40972222222222199</v>
      </c>
      <c r="D5" s="222"/>
      <c r="E5" s="223" t="s">
        <v>52</v>
      </c>
      <c r="F5" s="223"/>
      <c r="G5" s="223"/>
      <c r="H5" s="39">
        <v>134</v>
      </c>
      <c r="I5" s="224" t="s">
        <v>27</v>
      </c>
      <c r="J5" s="224"/>
      <c r="K5" s="224"/>
      <c r="L5" s="223" t="s">
        <v>5</v>
      </c>
      <c r="M5" s="223"/>
      <c r="N5" s="223"/>
      <c r="O5" s="39">
        <v>135</v>
      </c>
      <c r="P5" s="224" t="s">
        <v>35</v>
      </c>
      <c r="Q5" s="224"/>
      <c r="R5" s="224"/>
      <c r="S5" s="234" t="s">
        <v>5</v>
      </c>
      <c r="T5" s="234"/>
      <c r="U5" s="234"/>
      <c r="V5" s="39">
        <v>136</v>
      </c>
      <c r="W5" s="235" t="s">
        <v>30</v>
      </c>
      <c r="X5" s="235"/>
      <c r="Y5" s="235"/>
      <c r="Z5" s="223" t="s">
        <v>425</v>
      </c>
      <c r="AA5" s="223"/>
      <c r="AB5" s="223"/>
      <c r="AC5" s="39">
        <v>137</v>
      </c>
      <c r="AD5" s="224" t="s">
        <v>337</v>
      </c>
      <c r="AE5" s="224"/>
      <c r="AF5" s="224"/>
      <c r="AJ5" s="69" t="s">
        <v>361</v>
      </c>
      <c r="AL5" s="37">
        <v>1</v>
      </c>
      <c r="AM5" s="37">
        <v>1</v>
      </c>
      <c r="AO5" s="37">
        <v>1</v>
      </c>
      <c r="AKK5" s="3"/>
    </row>
    <row r="6" spans="2:973" ht="19.5" customHeight="1" thickBot="1">
      <c r="B6" s="221"/>
      <c r="C6" s="225" t="s">
        <v>61</v>
      </c>
      <c r="D6" s="225"/>
      <c r="E6" s="226">
        <v>46</v>
      </c>
      <c r="F6" s="226"/>
      <c r="G6" s="226"/>
      <c r="H6" s="40"/>
      <c r="I6" s="227">
        <v>28</v>
      </c>
      <c r="J6" s="227"/>
      <c r="K6" s="227"/>
      <c r="L6" s="226">
        <v>60</v>
      </c>
      <c r="M6" s="226"/>
      <c r="N6" s="226"/>
      <c r="O6" s="40"/>
      <c r="P6" s="227">
        <v>32</v>
      </c>
      <c r="Q6" s="227"/>
      <c r="R6" s="227"/>
      <c r="S6" s="226">
        <v>30</v>
      </c>
      <c r="T6" s="226"/>
      <c r="U6" s="226"/>
      <c r="V6" s="40"/>
      <c r="W6" s="227">
        <v>25</v>
      </c>
      <c r="X6" s="227"/>
      <c r="Y6" s="227"/>
      <c r="Z6" s="226">
        <v>0</v>
      </c>
      <c r="AA6" s="226"/>
      <c r="AB6" s="226"/>
      <c r="AC6" s="40"/>
      <c r="AD6" s="227">
        <v>20</v>
      </c>
      <c r="AE6" s="227"/>
      <c r="AF6" s="227"/>
      <c r="AJ6" s="69" t="s">
        <v>362</v>
      </c>
      <c r="AL6" s="37">
        <v>1</v>
      </c>
      <c r="AM6" s="37">
        <v>1</v>
      </c>
      <c r="AO6" s="37">
        <v>1</v>
      </c>
      <c r="AQ6" s="37">
        <v>1</v>
      </c>
      <c r="AKK6" s="3"/>
    </row>
    <row r="7" spans="2:973" ht="19.5" customHeight="1" thickBot="1">
      <c r="B7" s="221"/>
      <c r="C7" s="228" t="s">
        <v>79</v>
      </c>
      <c r="D7" s="228"/>
      <c r="E7" s="236" t="s">
        <v>383</v>
      </c>
      <c r="F7" s="236"/>
      <c r="G7" s="236"/>
      <c r="H7" s="236"/>
      <c r="I7" s="236"/>
      <c r="J7" s="236"/>
      <c r="K7" s="236"/>
      <c r="L7" s="236" t="s">
        <v>377</v>
      </c>
      <c r="M7" s="236"/>
      <c r="N7" s="236"/>
      <c r="O7" s="236"/>
      <c r="P7" s="236"/>
      <c r="Q7" s="236"/>
      <c r="R7" s="236"/>
      <c r="S7" s="236" t="s">
        <v>375</v>
      </c>
      <c r="T7" s="236"/>
      <c r="U7" s="236"/>
      <c r="V7" s="236"/>
      <c r="W7" s="236"/>
      <c r="X7" s="236"/>
      <c r="Y7" s="236"/>
      <c r="Z7" s="236" t="s">
        <v>170</v>
      </c>
      <c r="AA7" s="236"/>
      <c r="AB7" s="236"/>
      <c r="AC7" s="236"/>
      <c r="AD7" s="236"/>
      <c r="AE7" s="236"/>
      <c r="AF7" s="236"/>
      <c r="AJ7" s="69" t="s">
        <v>363</v>
      </c>
      <c r="AL7" s="37">
        <v>1</v>
      </c>
      <c r="AO7" s="37">
        <v>1</v>
      </c>
      <c r="AQ7" s="37">
        <v>1</v>
      </c>
      <c r="AKK7" s="3"/>
    </row>
    <row r="8" spans="2:973" ht="19.5" customHeight="1" thickBot="1">
      <c r="B8" s="221"/>
      <c r="C8" s="231" t="s">
        <v>78</v>
      </c>
      <c r="D8" s="231"/>
      <c r="E8" s="232" t="s">
        <v>347</v>
      </c>
      <c r="F8" s="232"/>
      <c r="G8" s="232"/>
      <c r="H8" s="41"/>
      <c r="I8" s="237" t="s">
        <v>22</v>
      </c>
      <c r="J8" s="237"/>
      <c r="K8" s="237"/>
      <c r="L8" s="232" t="s">
        <v>347</v>
      </c>
      <c r="M8" s="232"/>
      <c r="N8" s="232"/>
      <c r="O8" s="47"/>
      <c r="P8" s="233" t="s">
        <v>231</v>
      </c>
      <c r="Q8" s="233"/>
      <c r="R8" s="233"/>
      <c r="S8" s="232" t="s">
        <v>347</v>
      </c>
      <c r="T8" s="232"/>
      <c r="U8" s="232"/>
      <c r="V8" s="47"/>
      <c r="W8" s="237" t="s">
        <v>381</v>
      </c>
      <c r="X8" s="237"/>
      <c r="Y8" s="237"/>
      <c r="Z8" s="255" t="s">
        <v>272</v>
      </c>
      <c r="AA8" s="255"/>
      <c r="AB8" s="255"/>
      <c r="AC8" s="47"/>
      <c r="AD8" s="249" t="s">
        <v>170</v>
      </c>
      <c r="AE8" s="249"/>
      <c r="AF8" s="249"/>
      <c r="AJ8" s="69" t="s">
        <v>364</v>
      </c>
      <c r="AL8" s="37">
        <v>1</v>
      </c>
      <c r="AM8" s="37">
        <v>1</v>
      </c>
      <c r="AO8" s="37">
        <v>1</v>
      </c>
      <c r="AQ8" s="37">
        <v>1</v>
      </c>
      <c r="AKK8" s="3"/>
    </row>
    <row r="9" spans="2:973" ht="19.5" customHeight="1" thickBot="1">
      <c r="B9" s="220">
        <v>2</v>
      </c>
      <c r="C9" s="222">
        <v>0.46180555555555602</v>
      </c>
      <c r="D9" s="222"/>
      <c r="E9" s="234" t="s">
        <v>13</v>
      </c>
      <c r="F9" s="234"/>
      <c r="G9" s="234"/>
      <c r="H9" s="39">
        <v>138</v>
      </c>
      <c r="I9" s="235" t="s">
        <v>29</v>
      </c>
      <c r="J9" s="235"/>
      <c r="K9" s="235"/>
      <c r="L9" s="234" t="s">
        <v>10</v>
      </c>
      <c r="M9" s="234"/>
      <c r="N9" s="234"/>
      <c r="O9" s="39">
        <v>139</v>
      </c>
      <c r="P9" s="235" t="s">
        <v>14</v>
      </c>
      <c r="Q9" s="235"/>
      <c r="R9" s="235"/>
      <c r="S9" s="234" t="s">
        <v>55</v>
      </c>
      <c r="T9" s="234"/>
      <c r="U9" s="234"/>
      <c r="V9" s="39">
        <v>140</v>
      </c>
      <c r="W9" s="235" t="s">
        <v>4</v>
      </c>
      <c r="X9" s="235"/>
      <c r="Y9" s="235"/>
      <c r="Z9" s="292"/>
      <c r="AA9" s="292"/>
      <c r="AB9" s="292"/>
      <c r="AC9" s="67"/>
      <c r="AD9" s="295"/>
      <c r="AE9" s="295"/>
      <c r="AF9" s="295"/>
      <c r="AJ9" s="37" t="s">
        <v>363</v>
      </c>
      <c r="AL9" s="37">
        <v>1</v>
      </c>
      <c r="AM9" s="37">
        <v>1</v>
      </c>
      <c r="AO9" s="37">
        <v>1</v>
      </c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</row>
    <row r="10" spans="2:973" ht="19.5" customHeight="1" thickBot="1">
      <c r="B10" s="220"/>
      <c r="C10" s="225" t="s">
        <v>61</v>
      </c>
      <c r="D10" s="225"/>
      <c r="E10" s="226">
        <v>33</v>
      </c>
      <c r="F10" s="226"/>
      <c r="G10" s="226"/>
      <c r="H10" s="40"/>
      <c r="I10" s="227">
        <v>30</v>
      </c>
      <c r="J10" s="227"/>
      <c r="K10" s="227"/>
      <c r="L10" s="226">
        <v>59</v>
      </c>
      <c r="M10" s="226"/>
      <c r="N10" s="226"/>
      <c r="O10" s="40"/>
      <c r="P10" s="227">
        <v>19</v>
      </c>
      <c r="Q10" s="227"/>
      <c r="R10" s="227"/>
      <c r="S10" s="226">
        <v>24</v>
      </c>
      <c r="T10" s="226"/>
      <c r="U10" s="226"/>
      <c r="V10" s="40"/>
      <c r="W10" s="227">
        <v>56</v>
      </c>
      <c r="X10" s="227"/>
      <c r="Y10" s="227"/>
      <c r="Z10" s="240"/>
      <c r="AA10" s="240"/>
      <c r="AB10" s="240"/>
      <c r="AC10" s="63"/>
      <c r="AD10" s="241"/>
      <c r="AE10" s="241"/>
      <c r="AF10" s="241"/>
      <c r="AJ10" s="37" t="s">
        <v>365</v>
      </c>
      <c r="AL10" s="37">
        <v>1</v>
      </c>
      <c r="AM10" s="37">
        <v>1</v>
      </c>
      <c r="AO10" s="37">
        <v>1</v>
      </c>
      <c r="AQ10" s="37">
        <v>1</v>
      </c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</row>
    <row r="11" spans="2:973" ht="19.5" customHeight="1" thickBot="1">
      <c r="B11" s="220"/>
      <c r="C11" s="228" t="s">
        <v>79</v>
      </c>
      <c r="D11" s="228"/>
      <c r="E11" s="236" t="s">
        <v>362</v>
      </c>
      <c r="F11" s="236"/>
      <c r="G11" s="236"/>
      <c r="H11" s="236"/>
      <c r="I11" s="236"/>
      <c r="J11" s="236"/>
      <c r="K11" s="236"/>
      <c r="L11" s="236" t="s">
        <v>384</v>
      </c>
      <c r="M11" s="236"/>
      <c r="N11" s="236"/>
      <c r="O11" s="236"/>
      <c r="P11" s="236"/>
      <c r="Q11" s="236"/>
      <c r="R11" s="236"/>
      <c r="S11" s="229" t="s">
        <v>379</v>
      </c>
      <c r="T11" s="229"/>
      <c r="U11" s="229"/>
      <c r="V11" s="229"/>
      <c r="W11" s="229"/>
      <c r="X11" s="229"/>
      <c r="Y11" s="229"/>
      <c r="Z11" s="293"/>
      <c r="AA11" s="293"/>
      <c r="AB11" s="293"/>
      <c r="AC11" s="293"/>
      <c r="AD11" s="293"/>
      <c r="AE11" s="293"/>
      <c r="AF11" s="293"/>
      <c r="AH11" s="69" t="s">
        <v>425</v>
      </c>
      <c r="AJ11" s="69" t="s">
        <v>366</v>
      </c>
      <c r="AL11" s="37">
        <v>1</v>
      </c>
      <c r="AM11" s="37">
        <v>1</v>
      </c>
      <c r="AO11" s="37">
        <v>1</v>
      </c>
      <c r="AQ11" s="37">
        <v>1</v>
      </c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</row>
    <row r="12" spans="2:973" ht="19.5" customHeight="1" thickBot="1">
      <c r="B12" s="220"/>
      <c r="C12" s="231" t="s">
        <v>78</v>
      </c>
      <c r="D12" s="231"/>
      <c r="E12" s="232" t="s">
        <v>347</v>
      </c>
      <c r="F12" s="232"/>
      <c r="G12" s="232"/>
      <c r="H12" s="41"/>
      <c r="I12" s="233" t="s">
        <v>231</v>
      </c>
      <c r="J12" s="233"/>
      <c r="K12" s="233"/>
      <c r="L12" s="232" t="s">
        <v>347</v>
      </c>
      <c r="M12" s="232"/>
      <c r="N12" s="232"/>
      <c r="O12" s="47"/>
      <c r="P12" s="249" t="s">
        <v>363</v>
      </c>
      <c r="Q12" s="249"/>
      <c r="R12" s="249"/>
      <c r="S12" s="232" t="s">
        <v>347</v>
      </c>
      <c r="T12" s="232"/>
      <c r="U12" s="232"/>
      <c r="V12" s="41"/>
      <c r="W12" s="233" t="s">
        <v>231</v>
      </c>
      <c r="X12" s="233"/>
      <c r="Y12" s="233"/>
      <c r="Z12" s="294"/>
      <c r="AA12" s="294"/>
      <c r="AB12" s="294"/>
      <c r="AC12" s="68"/>
      <c r="AD12" s="268"/>
      <c r="AE12" s="268"/>
      <c r="AF12" s="268"/>
      <c r="AH12" s="69" t="s">
        <v>165</v>
      </c>
      <c r="AJ12" s="69" t="s">
        <v>367</v>
      </c>
      <c r="AL12" s="37">
        <v>1</v>
      </c>
      <c r="AO12" s="37">
        <v>1</v>
      </c>
      <c r="AQ12" s="37">
        <v>1</v>
      </c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</row>
    <row r="13" spans="2:973" ht="19.5" customHeight="1" thickBot="1">
      <c r="B13" s="220">
        <v>3</v>
      </c>
      <c r="C13" s="222">
        <v>0.51388888888888895</v>
      </c>
      <c r="D13" s="222"/>
      <c r="E13" s="223" t="s">
        <v>7</v>
      </c>
      <c r="F13" s="223"/>
      <c r="G13" s="223"/>
      <c r="H13" s="39">
        <v>141</v>
      </c>
      <c r="I13" s="224" t="s">
        <v>52</v>
      </c>
      <c r="J13" s="224"/>
      <c r="K13" s="224"/>
      <c r="L13" s="223" t="s">
        <v>37</v>
      </c>
      <c r="M13" s="223"/>
      <c r="N13" s="223"/>
      <c r="O13" s="39">
        <v>142</v>
      </c>
      <c r="P13" s="224" t="s">
        <v>4</v>
      </c>
      <c r="Q13" s="224"/>
      <c r="R13" s="224"/>
      <c r="S13" s="234" t="s">
        <v>22</v>
      </c>
      <c r="T13" s="234"/>
      <c r="U13" s="234"/>
      <c r="V13" s="39">
        <v>143</v>
      </c>
      <c r="W13" s="235" t="s">
        <v>5</v>
      </c>
      <c r="X13" s="235"/>
      <c r="Y13" s="235"/>
      <c r="Z13" s="223" t="s">
        <v>170</v>
      </c>
      <c r="AA13" s="223"/>
      <c r="AB13" s="223"/>
      <c r="AC13" s="39">
        <v>144</v>
      </c>
      <c r="AD13" s="224" t="s">
        <v>425</v>
      </c>
      <c r="AE13" s="224"/>
      <c r="AF13" s="224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</row>
    <row r="14" spans="2:973" ht="19.5" customHeight="1" thickBot="1">
      <c r="B14" s="220"/>
      <c r="C14" s="225" t="s">
        <v>61</v>
      </c>
      <c r="D14" s="225"/>
      <c r="E14" s="226">
        <v>34</v>
      </c>
      <c r="F14" s="226"/>
      <c r="G14" s="226"/>
      <c r="H14" s="40"/>
      <c r="I14" s="227">
        <v>40</v>
      </c>
      <c r="J14" s="227"/>
      <c r="K14" s="227"/>
      <c r="L14" s="226">
        <v>49</v>
      </c>
      <c r="M14" s="226"/>
      <c r="N14" s="226"/>
      <c r="O14" s="40"/>
      <c r="P14" s="227">
        <v>9</v>
      </c>
      <c r="Q14" s="227"/>
      <c r="R14" s="227"/>
      <c r="S14" s="226">
        <v>26</v>
      </c>
      <c r="T14" s="226"/>
      <c r="U14" s="226"/>
      <c r="V14" s="40"/>
      <c r="W14" s="227">
        <v>32</v>
      </c>
      <c r="X14" s="227"/>
      <c r="Y14" s="227"/>
      <c r="Z14" s="226">
        <v>20</v>
      </c>
      <c r="AA14" s="226"/>
      <c r="AB14" s="226"/>
      <c r="AC14" s="40"/>
      <c r="AD14" s="227">
        <v>0</v>
      </c>
      <c r="AE14" s="227"/>
      <c r="AF14" s="227"/>
      <c r="AH14" s="69" t="s">
        <v>170</v>
      </c>
      <c r="AJ14" s="69" t="s">
        <v>368</v>
      </c>
      <c r="AL14" s="37">
        <v>1</v>
      </c>
      <c r="AM14" s="37">
        <v>1</v>
      </c>
      <c r="AO14" s="37">
        <v>1</v>
      </c>
      <c r="AQ14" s="37">
        <v>1</v>
      </c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</row>
    <row r="15" spans="2:973" ht="19.5" customHeight="1" thickBot="1">
      <c r="B15" s="220"/>
      <c r="C15" s="228" t="s">
        <v>79</v>
      </c>
      <c r="D15" s="228"/>
      <c r="E15" s="236" t="s">
        <v>363</v>
      </c>
      <c r="F15" s="236"/>
      <c r="G15" s="236"/>
      <c r="H15" s="236"/>
      <c r="I15" s="236"/>
      <c r="J15" s="236"/>
      <c r="K15" s="236"/>
      <c r="L15" s="229" t="s">
        <v>373</v>
      </c>
      <c r="M15" s="229"/>
      <c r="N15" s="229"/>
      <c r="O15" s="229"/>
      <c r="P15" s="229"/>
      <c r="Q15" s="229"/>
      <c r="R15" s="229"/>
      <c r="S15" s="236" t="s">
        <v>165</v>
      </c>
      <c r="T15" s="236"/>
      <c r="U15" s="236"/>
      <c r="V15" s="236"/>
      <c r="W15" s="236"/>
      <c r="X15" s="236"/>
      <c r="Y15" s="236"/>
      <c r="Z15" s="236" t="s">
        <v>337</v>
      </c>
      <c r="AA15" s="236"/>
      <c r="AB15" s="236"/>
      <c r="AC15" s="236"/>
      <c r="AD15" s="236"/>
      <c r="AE15" s="236"/>
      <c r="AF15" s="236"/>
      <c r="AH15" s="69" t="s">
        <v>337</v>
      </c>
      <c r="AJ15" s="69" t="s">
        <v>369</v>
      </c>
      <c r="AL15" s="37">
        <v>1</v>
      </c>
      <c r="AO15" s="37">
        <v>1</v>
      </c>
      <c r="AQ15" s="37">
        <v>1</v>
      </c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</row>
    <row r="16" spans="2:973" ht="19.5" customHeight="1" thickBot="1">
      <c r="B16" s="220"/>
      <c r="C16" s="231" t="s">
        <v>78</v>
      </c>
      <c r="D16" s="231"/>
      <c r="E16" s="232" t="s">
        <v>231</v>
      </c>
      <c r="F16" s="232"/>
      <c r="G16" s="232"/>
      <c r="H16" s="41"/>
      <c r="I16" s="237" t="s">
        <v>373</v>
      </c>
      <c r="J16" s="237"/>
      <c r="K16" s="237"/>
      <c r="L16" s="232" t="s">
        <v>231</v>
      </c>
      <c r="M16" s="232"/>
      <c r="N16" s="232"/>
      <c r="O16" s="47"/>
      <c r="P16" s="237" t="s">
        <v>29</v>
      </c>
      <c r="Q16" s="237"/>
      <c r="R16" s="237"/>
      <c r="S16" s="232" t="s">
        <v>347</v>
      </c>
      <c r="T16" s="232"/>
      <c r="U16" s="232"/>
      <c r="V16" s="47"/>
      <c r="W16" s="237" t="s">
        <v>370</v>
      </c>
      <c r="X16" s="237"/>
      <c r="Y16" s="237"/>
      <c r="Z16" s="270" t="s">
        <v>165</v>
      </c>
      <c r="AA16" s="270"/>
      <c r="AB16" s="270"/>
      <c r="AC16" s="47"/>
      <c r="AD16" s="249" t="s">
        <v>337</v>
      </c>
      <c r="AE16" s="249"/>
      <c r="AF16" s="249"/>
      <c r="AJ16" s="37" t="s">
        <v>370</v>
      </c>
      <c r="AL16" s="37">
        <v>1</v>
      </c>
      <c r="AM16" s="37">
        <v>1</v>
      </c>
      <c r="AO16" s="37">
        <v>1</v>
      </c>
      <c r="AQ16" s="37">
        <v>1</v>
      </c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</row>
    <row r="17" spans="2:973" ht="19.5" customHeight="1" thickBot="1">
      <c r="B17" s="220">
        <v>4</v>
      </c>
      <c r="C17" s="222">
        <v>0.56597222222222199</v>
      </c>
      <c r="D17" s="222"/>
      <c r="E17" s="234" t="s">
        <v>4</v>
      </c>
      <c r="F17" s="234"/>
      <c r="G17" s="234"/>
      <c r="H17" s="39">
        <v>145</v>
      </c>
      <c r="I17" s="235" t="s">
        <v>13</v>
      </c>
      <c r="J17" s="235"/>
      <c r="K17" s="235"/>
      <c r="L17" s="223" t="s">
        <v>35</v>
      </c>
      <c r="M17" s="223"/>
      <c r="N17" s="223"/>
      <c r="O17" s="39">
        <v>146</v>
      </c>
      <c r="P17" s="224" t="s">
        <v>9</v>
      </c>
      <c r="Q17" s="224"/>
      <c r="R17" s="224"/>
      <c r="S17" s="234" t="s">
        <v>29</v>
      </c>
      <c r="T17" s="234"/>
      <c r="U17" s="234"/>
      <c r="V17" s="39">
        <v>147</v>
      </c>
      <c r="W17" s="235" t="s">
        <v>9</v>
      </c>
      <c r="X17" s="235"/>
      <c r="Y17" s="235"/>
      <c r="Z17" s="234" t="s">
        <v>30</v>
      </c>
      <c r="AA17" s="234"/>
      <c r="AB17" s="234"/>
      <c r="AC17" s="39">
        <v>148</v>
      </c>
      <c r="AD17" s="235" t="s">
        <v>10</v>
      </c>
      <c r="AE17" s="235"/>
      <c r="AF17" s="235"/>
      <c r="AJ17" s="37" t="s">
        <v>371</v>
      </c>
      <c r="AL17" s="37">
        <v>1</v>
      </c>
      <c r="AM17" s="37">
        <v>1</v>
      </c>
      <c r="AO17" s="37">
        <v>1</v>
      </c>
      <c r="AQ17" s="37">
        <v>1</v>
      </c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</row>
    <row r="18" spans="2:973" ht="19.5" customHeight="1" thickBot="1">
      <c r="B18" s="220"/>
      <c r="C18" s="225" t="s">
        <v>61</v>
      </c>
      <c r="D18" s="225"/>
      <c r="E18" s="226">
        <v>46</v>
      </c>
      <c r="F18" s="226"/>
      <c r="G18" s="226"/>
      <c r="H18" s="40"/>
      <c r="I18" s="227">
        <v>41</v>
      </c>
      <c r="J18" s="227"/>
      <c r="K18" s="227"/>
      <c r="L18" s="226">
        <v>27</v>
      </c>
      <c r="M18" s="226"/>
      <c r="N18" s="226"/>
      <c r="O18" s="40"/>
      <c r="P18" s="227">
        <v>22</v>
      </c>
      <c r="Q18" s="227"/>
      <c r="R18" s="227"/>
      <c r="S18" s="226">
        <v>36</v>
      </c>
      <c r="T18" s="226"/>
      <c r="U18" s="226"/>
      <c r="V18" s="40"/>
      <c r="W18" s="227">
        <v>47</v>
      </c>
      <c r="X18" s="227"/>
      <c r="Y18" s="227"/>
      <c r="Z18" s="226">
        <v>22</v>
      </c>
      <c r="AA18" s="226"/>
      <c r="AB18" s="226"/>
      <c r="AC18" s="40"/>
      <c r="AD18" s="227">
        <v>40</v>
      </c>
      <c r="AE18" s="227"/>
      <c r="AF18" s="227"/>
      <c r="AJ18" s="37" t="s">
        <v>372</v>
      </c>
      <c r="AL18" s="37">
        <v>1</v>
      </c>
      <c r="AM18" s="37">
        <v>1</v>
      </c>
      <c r="AQ18" s="37">
        <v>1</v>
      </c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</row>
    <row r="19" spans="2:973" ht="19.5" customHeight="1" thickBot="1">
      <c r="B19" s="220"/>
      <c r="C19" s="228" t="s">
        <v>79</v>
      </c>
      <c r="D19" s="228"/>
      <c r="E19" s="236" t="s">
        <v>382</v>
      </c>
      <c r="F19" s="236"/>
      <c r="G19" s="236"/>
      <c r="H19" s="236"/>
      <c r="I19" s="236"/>
      <c r="J19" s="236"/>
      <c r="K19" s="236"/>
      <c r="L19" s="229" t="s">
        <v>374</v>
      </c>
      <c r="M19" s="229"/>
      <c r="N19" s="229"/>
      <c r="O19" s="229"/>
      <c r="P19" s="229"/>
      <c r="Q19" s="229"/>
      <c r="R19" s="229"/>
      <c r="S19" s="229" t="s">
        <v>380</v>
      </c>
      <c r="T19" s="229"/>
      <c r="U19" s="229"/>
      <c r="V19" s="229"/>
      <c r="W19" s="229"/>
      <c r="X19" s="229"/>
      <c r="Y19" s="229"/>
      <c r="Z19" s="236" t="s">
        <v>425</v>
      </c>
      <c r="AA19" s="236"/>
      <c r="AB19" s="236"/>
      <c r="AC19" s="236"/>
      <c r="AD19" s="236"/>
      <c r="AE19" s="236"/>
      <c r="AF19" s="236"/>
      <c r="AJ19" s="37" t="s">
        <v>373</v>
      </c>
      <c r="AL19" s="37">
        <v>1</v>
      </c>
      <c r="AM19" s="37">
        <v>1</v>
      </c>
      <c r="AO19" s="37">
        <v>1</v>
      </c>
      <c r="AQ19" s="37">
        <v>1</v>
      </c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</row>
    <row r="20" spans="2:973" ht="19.5" customHeight="1" thickBot="1">
      <c r="B20" s="220"/>
      <c r="C20" s="231" t="s">
        <v>78</v>
      </c>
      <c r="D20" s="231"/>
      <c r="E20" s="232" t="s">
        <v>347</v>
      </c>
      <c r="F20" s="232"/>
      <c r="G20" s="232"/>
      <c r="H20" s="41"/>
      <c r="I20" s="233" t="s">
        <v>231</v>
      </c>
      <c r="J20" s="233"/>
      <c r="K20" s="233"/>
      <c r="L20" s="232" t="s">
        <v>347</v>
      </c>
      <c r="M20" s="232"/>
      <c r="N20" s="232"/>
      <c r="O20" s="47"/>
      <c r="P20" s="233" t="s">
        <v>231</v>
      </c>
      <c r="Q20" s="233"/>
      <c r="R20" s="233"/>
      <c r="S20" s="232" t="s">
        <v>347</v>
      </c>
      <c r="T20" s="232"/>
      <c r="U20" s="232"/>
      <c r="V20" s="41"/>
      <c r="W20" s="233" t="s">
        <v>231</v>
      </c>
      <c r="X20" s="233"/>
      <c r="Y20" s="233"/>
      <c r="Z20" s="232" t="s">
        <v>347</v>
      </c>
      <c r="AA20" s="232"/>
      <c r="AB20" s="232"/>
      <c r="AC20" s="47"/>
      <c r="AD20" s="249" t="s">
        <v>362</v>
      </c>
      <c r="AE20" s="249"/>
      <c r="AF20" s="249"/>
      <c r="AJ20" s="37" t="s">
        <v>374</v>
      </c>
      <c r="AL20" s="37">
        <v>1</v>
      </c>
      <c r="AO20" s="37">
        <v>1</v>
      </c>
      <c r="AQ20" s="37">
        <v>1</v>
      </c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</row>
    <row r="21" spans="2:973" ht="19.5" customHeight="1" thickBot="1">
      <c r="B21" s="220">
        <v>5</v>
      </c>
      <c r="C21" s="222">
        <v>0.61805555555555602</v>
      </c>
      <c r="D21" s="222"/>
      <c r="E21" s="223" t="s">
        <v>4</v>
      </c>
      <c r="F21" s="223"/>
      <c r="G21" s="223"/>
      <c r="H21" s="39">
        <v>149</v>
      </c>
      <c r="I21" s="224" t="s">
        <v>7</v>
      </c>
      <c r="J21" s="224"/>
      <c r="K21" s="224"/>
      <c r="L21" s="223" t="s">
        <v>27</v>
      </c>
      <c r="M21" s="223"/>
      <c r="N21" s="223"/>
      <c r="O21" s="39">
        <v>150</v>
      </c>
      <c r="P21" s="224" t="s">
        <v>37</v>
      </c>
      <c r="Q21" s="224"/>
      <c r="R21" s="224"/>
      <c r="S21" s="234" t="s">
        <v>337</v>
      </c>
      <c r="T21" s="234"/>
      <c r="U21" s="234"/>
      <c r="V21" s="39">
        <v>151</v>
      </c>
      <c r="W21" s="235" t="s">
        <v>22</v>
      </c>
      <c r="X21" s="235"/>
      <c r="Y21" s="235"/>
      <c r="Z21" s="223" t="s">
        <v>165</v>
      </c>
      <c r="AA21" s="223"/>
      <c r="AB21" s="223"/>
      <c r="AC21" s="39">
        <v>152</v>
      </c>
      <c r="AD21" s="224" t="s">
        <v>170</v>
      </c>
      <c r="AE21" s="224"/>
      <c r="AF21" s="224"/>
      <c r="AJ21" s="37" t="s">
        <v>375</v>
      </c>
      <c r="AL21" s="37">
        <v>1</v>
      </c>
      <c r="AM21" s="37">
        <v>1</v>
      </c>
      <c r="AQ21" s="37">
        <v>1</v>
      </c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</row>
    <row r="22" spans="2:973" ht="19.5" customHeight="1" thickBot="1">
      <c r="B22" s="220"/>
      <c r="C22" s="225" t="s">
        <v>61</v>
      </c>
      <c r="D22" s="225"/>
      <c r="E22" s="226">
        <v>33</v>
      </c>
      <c r="F22" s="226"/>
      <c r="G22" s="226"/>
      <c r="H22" s="40"/>
      <c r="I22" s="227">
        <v>58</v>
      </c>
      <c r="J22" s="227"/>
      <c r="K22" s="227"/>
      <c r="L22" s="226">
        <v>20</v>
      </c>
      <c r="M22" s="226"/>
      <c r="N22" s="226"/>
      <c r="O22" s="40"/>
      <c r="P22" s="227">
        <v>62</v>
      </c>
      <c r="Q22" s="227"/>
      <c r="R22" s="227"/>
      <c r="S22" s="226">
        <v>32</v>
      </c>
      <c r="T22" s="226"/>
      <c r="U22" s="226"/>
      <c r="V22" s="40"/>
      <c r="W22" s="227">
        <v>50</v>
      </c>
      <c r="X22" s="227"/>
      <c r="Y22" s="227"/>
      <c r="Z22" s="226">
        <v>8</v>
      </c>
      <c r="AA22" s="226"/>
      <c r="AB22" s="226"/>
      <c r="AC22" s="40"/>
      <c r="AD22" s="227">
        <v>77</v>
      </c>
      <c r="AE22" s="227"/>
      <c r="AF22" s="227"/>
      <c r="AJ22" s="69" t="s">
        <v>376</v>
      </c>
      <c r="AL22" s="37">
        <v>1</v>
      </c>
      <c r="AM22" s="37">
        <v>1</v>
      </c>
      <c r="AO22" s="37">
        <v>1</v>
      </c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</row>
    <row r="23" spans="2:973" ht="19.5" customHeight="1" thickBot="1">
      <c r="B23" s="220"/>
      <c r="C23" s="228" t="s">
        <v>79</v>
      </c>
      <c r="D23" s="228"/>
      <c r="E23" s="229" t="s">
        <v>370</v>
      </c>
      <c r="F23" s="229"/>
      <c r="G23" s="229"/>
      <c r="H23" s="229"/>
      <c r="I23" s="229"/>
      <c r="J23" s="229"/>
      <c r="K23" s="229"/>
      <c r="L23" s="236" t="s">
        <v>379</v>
      </c>
      <c r="M23" s="236"/>
      <c r="N23" s="236"/>
      <c r="O23" s="236"/>
      <c r="P23" s="236"/>
      <c r="Q23" s="236"/>
      <c r="R23" s="236"/>
      <c r="S23" s="229" t="s">
        <v>385</v>
      </c>
      <c r="T23" s="229"/>
      <c r="U23" s="229"/>
      <c r="V23" s="229"/>
      <c r="W23" s="229"/>
      <c r="X23" s="229"/>
      <c r="Y23" s="229"/>
      <c r="Z23" s="230" t="s">
        <v>365</v>
      </c>
      <c r="AA23" s="230"/>
      <c r="AB23" s="230"/>
      <c r="AC23" s="230"/>
      <c r="AD23" s="230"/>
      <c r="AE23" s="230"/>
      <c r="AF23" s="230"/>
      <c r="AJ23" s="69" t="s">
        <v>377</v>
      </c>
      <c r="AL23" s="37">
        <v>1</v>
      </c>
      <c r="AM23" s="37">
        <v>1</v>
      </c>
      <c r="AO23" s="37">
        <v>1</v>
      </c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</row>
    <row r="24" spans="2:973" ht="19.5" customHeight="1" thickBot="1">
      <c r="B24" s="220"/>
      <c r="C24" s="231" t="s">
        <v>78</v>
      </c>
      <c r="D24" s="231"/>
      <c r="E24" s="232" t="s">
        <v>231</v>
      </c>
      <c r="F24" s="232"/>
      <c r="G24" s="232"/>
      <c r="H24" s="41"/>
      <c r="I24" s="249" t="s">
        <v>35</v>
      </c>
      <c r="J24" s="249"/>
      <c r="K24" s="249"/>
      <c r="L24" s="232" t="s">
        <v>231</v>
      </c>
      <c r="M24" s="232"/>
      <c r="N24" s="232"/>
      <c r="O24" s="41"/>
      <c r="P24" s="237" t="s">
        <v>372</v>
      </c>
      <c r="Q24" s="237"/>
      <c r="R24" s="237"/>
      <c r="S24" s="232" t="s">
        <v>347</v>
      </c>
      <c r="T24" s="232"/>
      <c r="U24" s="232"/>
      <c r="V24" s="47"/>
      <c r="W24" s="237" t="s">
        <v>379</v>
      </c>
      <c r="X24" s="237"/>
      <c r="Y24" s="237"/>
      <c r="Z24" s="270" t="s">
        <v>425</v>
      </c>
      <c r="AA24" s="270"/>
      <c r="AB24" s="270"/>
      <c r="AC24" s="41"/>
      <c r="AD24" s="237" t="s">
        <v>348</v>
      </c>
      <c r="AE24" s="237"/>
      <c r="AF24" s="237"/>
      <c r="AJ24" s="69" t="s">
        <v>375</v>
      </c>
      <c r="AL24" s="37">
        <v>1</v>
      </c>
      <c r="AM24" s="37">
        <v>1</v>
      </c>
      <c r="AO24" s="37">
        <v>1</v>
      </c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</row>
    <row r="25" spans="2:973" ht="19.5" customHeight="1">
      <c r="O25" s="44"/>
      <c r="P25" s="43"/>
      <c r="Q25" s="44"/>
      <c r="R25" s="44"/>
      <c r="AD25" s="43" t="s">
        <v>150</v>
      </c>
      <c r="AE25" s="44"/>
      <c r="AF25" s="44"/>
      <c r="AJ25" s="37" t="s">
        <v>378</v>
      </c>
      <c r="AL25" s="37">
        <v>1</v>
      </c>
      <c r="AM25" s="37">
        <v>1</v>
      </c>
      <c r="AQ25" s="37">
        <v>1</v>
      </c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</row>
    <row r="26" spans="2:973">
      <c r="AJ26" s="69" t="s">
        <v>379</v>
      </c>
      <c r="AL26" s="37">
        <v>1</v>
      </c>
      <c r="AO26" s="37">
        <v>1</v>
      </c>
    </row>
    <row r="27" spans="2:973">
      <c r="AJ27" s="37" t="s">
        <v>379</v>
      </c>
      <c r="AL27" s="37">
        <v>1</v>
      </c>
      <c r="AO27" s="37">
        <v>1</v>
      </c>
      <c r="AQ27" s="37">
        <v>1</v>
      </c>
    </row>
  </sheetData>
  <mergeCells count="178">
    <mergeCell ref="C22:D22"/>
    <mergeCell ref="E22:G22"/>
    <mergeCell ref="I22:K22"/>
    <mergeCell ref="L22:N22"/>
    <mergeCell ref="P22:R22"/>
    <mergeCell ref="S22:U22"/>
    <mergeCell ref="W22:Y22"/>
    <mergeCell ref="Z22:AB22"/>
    <mergeCell ref="AD22:AF22"/>
    <mergeCell ref="B21:B24"/>
    <mergeCell ref="C21:D21"/>
    <mergeCell ref="E21:G21"/>
    <mergeCell ref="I21:K21"/>
    <mergeCell ref="L21:N21"/>
    <mergeCell ref="P21:R21"/>
    <mergeCell ref="S21:U21"/>
    <mergeCell ref="W21:Y21"/>
    <mergeCell ref="Z21:AB21"/>
    <mergeCell ref="C23:D23"/>
    <mergeCell ref="E23:K23"/>
    <mergeCell ref="L23:R23"/>
    <mergeCell ref="S23:Y23"/>
    <mergeCell ref="Z23:AF23"/>
    <mergeCell ref="C24:D24"/>
    <mergeCell ref="E24:G24"/>
    <mergeCell ref="I24:K24"/>
    <mergeCell ref="L24:N24"/>
    <mergeCell ref="P24:R24"/>
    <mergeCell ref="S24:U24"/>
    <mergeCell ref="W24:Y24"/>
    <mergeCell ref="Z24:AB24"/>
    <mergeCell ref="AD24:AF24"/>
    <mergeCell ref="AD21:AF21"/>
    <mergeCell ref="C18:D18"/>
    <mergeCell ref="E18:G18"/>
    <mergeCell ref="I18:K18"/>
    <mergeCell ref="L18:N18"/>
    <mergeCell ref="P18:R18"/>
    <mergeCell ref="S18:U18"/>
    <mergeCell ref="W18:Y18"/>
    <mergeCell ref="Z18:AB18"/>
    <mergeCell ref="AD18:AF18"/>
    <mergeCell ref="B17:B20"/>
    <mergeCell ref="C17:D17"/>
    <mergeCell ref="E17:G17"/>
    <mergeCell ref="I17:K17"/>
    <mergeCell ref="L17:N17"/>
    <mergeCell ref="P17:R17"/>
    <mergeCell ref="S17:U17"/>
    <mergeCell ref="W17:Y17"/>
    <mergeCell ref="Z17:AB17"/>
    <mergeCell ref="C19:D19"/>
    <mergeCell ref="E19:K19"/>
    <mergeCell ref="L19:R19"/>
    <mergeCell ref="S19:Y19"/>
    <mergeCell ref="Z19:AF19"/>
    <mergeCell ref="C20:D20"/>
    <mergeCell ref="E20:G20"/>
    <mergeCell ref="I20:K20"/>
    <mergeCell ref="L20:N20"/>
    <mergeCell ref="P20:R20"/>
    <mergeCell ref="S20:U20"/>
    <mergeCell ref="W20:Y20"/>
    <mergeCell ref="Z20:AB20"/>
    <mergeCell ref="AD20:AF20"/>
    <mergeCell ref="AD17:AF17"/>
    <mergeCell ref="C14:D14"/>
    <mergeCell ref="E14:G14"/>
    <mergeCell ref="I14:K14"/>
    <mergeCell ref="L14:N14"/>
    <mergeCell ref="P14:R14"/>
    <mergeCell ref="S14:U14"/>
    <mergeCell ref="W14:Y14"/>
    <mergeCell ref="Z14:AB14"/>
    <mergeCell ref="AD14:AF14"/>
    <mergeCell ref="B13:B16"/>
    <mergeCell ref="C13:D13"/>
    <mergeCell ref="E13:G13"/>
    <mergeCell ref="I13:K13"/>
    <mergeCell ref="L13:N13"/>
    <mergeCell ref="P13:R13"/>
    <mergeCell ref="S13:U13"/>
    <mergeCell ref="W13:Y13"/>
    <mergeCell ref="Z13:AB13"/>
    <mergeCell ref="C15:D15"/>
    <mergeCell ref="E15:K15"/>
    <mergeCell ref="L15:R15"/>
    <mergeCell ref="S15:Y15"/>
    <mergeCell ref="Z15:AF15"/>
    <mergeCell ref="C16:D16"/>
    <mergeCell ref="E16:G16"/>
    <mergeCell ref="I16:K16"/>
    <mergeCell ref="L16:N16"/>
    <mergeCell ref="P16:R16"/>
    <mergeCell ref="S16:U16"/>
    <mergeCell ref="W16:Y16"/>
    <mergeCell ref="Z16:AB16"/>
    <mergeCell ref="AD16:AF16"/>
    <mergeCell ref="AD13:AF13"/>
    <mergeCell ref="C10:D10"/>
    <mergeCell ref="E10:G10"/>
    <mergeCell ref="I10:K10"/>
    <mergeCell ref="L10:N10"/>
    <mergeCell ref="P10:R10"/>
    <mergeCell ref="S10:U10"/>
    <mergeCell ref="W10:Y10"/>
    <mergeCell ref="Z10:AB10"/>
    <mergeCell ref="AD10:AF10"/>
    <mergeCell ref="B9:B12"/>
    <mergeCell ref="C9:D9"/>
    <mergeCell ref="E9:G9"/>
    <mergeCell ref="I9:K9"/>
    <mergeCell ref="L9:N9"/>
    <mergeCell ref="P9:R9"/>
    <mergeCell ref="S9:U9"/>
    <mergeCell ref="W9:Y9"/>
    <mergeCell ref="Z9:AB9"/>
    <mergeCell ref="C11:D11"/>
    <mergeCell ref="E11:K11"/>
    <mergeCell ref="L11:R11"/>
    <mergeCell ref="S11:Y11"/>
    <mergeCell ref="Z11:AF11"/>
    <mergeCell ref="C12:D12"/>
    <mergeCell ref="E12:G12"/>
    <mergeCell ref="I12:K12"/>
    <mergeCell ref="L12:N12"/>
    <mergeCell ref="P12:R12"/>
    <mergeCell ref="S12:U12"/>
    <mergeCell ref="W12:Y12"/>
    <mergeCell ref="Z12:AB12"/>
    <mergeCell ref="AD12:AF12"/>
    <mergeCell ref="AD9:AF9"/>
    <mergeCell ref="S7:Y7"/>
    <mergeCell ref="Z7:AF7"/>
    <mergeCell ref="C8:D8"/>
    <mergeCell ref="E8:G8"/>
    <mergeCell ref="I8:K8"/>
    <mergeCell ref="L8:N8"/>
    <mergeCell ref="P8:R8"/>
    <mergeCell ref="S8:U8"/>
    <mergeCell ref="W8:Y8"/>
    <mergeCell ref="Z8:AB8"/>
    <mergeCell ref="AD8:AF8"/>
    <mergeCell ref="S4:Y4"/>
    <mergeCell ref="Z4:AF4"/>
    <mergeCell ref="B5:B8"/>
    <mergeCell ref="C5:D5"/>
    <mergeCell ref="E5:G5"/>
    <mergeCell ref="I5:K5"/>
    <mergeCell ref="L5:N5"/>
    <mergeCell ref="P5:R5"/>
    <mergeCell ref="S5:U5"/>
    <mergeCell ref="W5:Y5"/>
    <mergeCell ref="Z5:AB5"/>
    <mergeCell ref="AD5:AF5"/>
    <mergeCell ref="C6:D6"/>
    <mergeCell ref="E6:G6"/>
    <mergeCell ref="I6:K6"/>
    <mergeCell ref="L6:N6"/>
    <mergeCell ref="P6:R6"/>
    <mergeCell ref="S6:U6"/>
    <mergeCell ref="W6:Y6"/>
    <mergeCell ref="Z6:AB6"/>
    <mergeCell ref="AD6:AF6"/>
    <mergeCell ref="C7:D7"/>
    <mergeCell ref="E7:K7"/>
    <mergeCell ref="L7:R7"/>
    <mergeCell ref="B1:L1"/>
    <mergeCell ref="M1:R1"/>
    <mergeCell ref="B2:D2"/>
    <mergeCell ref="E2:K2"/>
    <mergeCell ref="L2:R2"/>
    <mergeCell ref="B3:D3"/>
    <mergeCell ref="E3:K3"/>
    <mergeCell ref="L3:R3"/>
    <mergeCell ref="B4:D4"/>
    <mergeCell ref="E4:K4"/>
    <mergeCell ref="L4:R4"/>
  </mergeCells>
  <phoneticPr fontId="2"/>
  <pageMargins left="0.19685039370078741" right="0.19685039370078741" top="0.59055118110236227" bottom="0.19685039370078741" header="0.51181102362204722" footer="0.51181102362204722"/>
  <pageSetup paperSize="9" scale="92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KK30"/>
  <sheetViews>
    <sheetView zoomScaleNormal="100" workbookViewId="0"/>
  </sheetViews>
  <sheetFormatPr defaultColWidth="4.75" defaultRowHeight="15.75"/>
  <cols>
    <col min="1" max="1" width="4.75" style="3"/>
    <col min="2" max="973" width="4.75" style="37"/>
    <col min="974" max="16384" width="4.75" style="3"/>
  </cols>
  <sheetData>
    <row r="1" spans="2:973" ht="19.5" customHeight="1">
      <c r="B1" s="216" t="s">
        <v>95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 t="s">
        <v>87</v>
      </c>
      <c r="N1" s="217"/>
      <c r="O1" s="217"/>
      <c r="P1" s="217"/>
      <c r="Q1" s="217"/>
      <c r="R1" s="217"/>
    </row>
    <row r="2" spans="2:973" ht="19.5" customHeight="1">
      <c r="B2" s="217" t="s">
        <v>76</v>
      </c>
      <c r="C2" s="217"/>
      <c r="D2" s="217"/>
      <c r="E2" s="247" t="s">
        <v>165</v>
      </c>
      <c r="F2" s="247"/>
      <c r="G2" s="247"/>
      <c r="H2" s="247"/>
      <c r="I2" s="247"/>
      <c r="J2" s="247"/>
      <c r="K2" s="247"/>
      <c r="L2" s="217" t="s">
        <v>88</v>
      </c>
      <c r="M2" s="217"/>
      <c r="N2" s="217"/>
      <c r="O2" s="217"/>
      <c r="P2" s="217"/>
      <c r="Q2" s="217"/>
      <c r="R2" s="217"/>
      <c r="AKK2" s="3"/>
    </row>
    <row r="3" spans="2:973" ht="19.5" customHeight="1" thickBot="1">
      <c r="B3" s="217"/>
      <c r="C3" s="217"/>
      <c r="D3" s="217"/>
      <c r="E3" s="216"/>
      <c r="F3" s="216"/>
      <c r="G3" s="216"/>
      <c r="H3" s="216"/>
      <c r="I3" s="216"/>
      <c r="J3" s="216"/>
      <c r="K3" s="216"/>
      <c r="L3" s="218"/>
      <c r="M3" s="218"/>
      <c r="N3" s="218"/>
      <c r="O3" s="218"/>
      <c r="P3" s="218"/>
      <c r="Q3" s="218"/>
      <c r="R3" s="218"/>
      <c r="AKK3" s="3"/>
    </row>
    <row r="4" spans="2:973" ht="19.5" customHeight="1" thickBot="1">
      <c r="B4" s="219"/>
      <c r="C4" s="219"/>
      <c r="D4" s="219"/>
      <c r="E4" s="220" t="s">
        <v>77</v>
      </c>
      <c r="F4" s="220"/>
      <c r="G4" s="220"/>
      <c r="H4" s="220"/>
      <c r="I4" s="220"/>
      <c r="J4" s="220"/>
      <c r="K4" s="220"/>
      <c r="L4" s="220" t="s">
        <v>149</v>
      </c>
      <c r="M4" s="220"/>
      <c r="N4" s="220"/>
      <c r="O4" s="220"/>
      <c r="P4" s="220"/>
      <c r="Q4" s="220"/>
      <c r="R4" s="220"/>
      <c r="V4" s="37" t="s">
        <v>358</v>
      </c>
      <c r="Z4" s="37" t="s">
        <v>359</v>
      </c>
      <c r="AC4" s="37" t="s">
        <v>360</v>
      </c>
      <c r="AKK4" s="3"/>
    </row>
    <row r="5" spans="2:973" ht="19.5" customHeight="1" thickBot="1">
      <c r="B5" s="221">
        <v>1</v>
      </c>
      <c r="C5" s="222">
        <v>0.38888888888888901</v>
      </c>
      <c r="D5" s="222"/>
      <c r="E5" s="223" t="s">
        <v>170</v>
      </c>
      <c r="F5" s="223"/>
      <c r="G5" s="223"/>
      <c r="H5" s="39">
        <v>153</v>
      </c>
      <c r="I5" s="224" t="s">
        <v>180</v>
      </c>
      <c r="J5" s="224"/>
      <c r="K5" s="224"/>
      <c r="L5" s="223" t="s">
        <v>163</v>
      </c>
      <c r="M5" s="223"/>
      <c r="N5" s="223"/>
      <c r="O5" s="39">
        <v>154</v>
      </c>
      <c r="P5" s="224" t="s">
        <v>168</v>
      </c>
      <c r="Q5" s="224"/>
      <c r="R5" s="224"/>
      <c r="T5" s="37" t="s">
        <v>391</v>
      </c>
      <c r="V5" s="37" t="s">
        <v>350</v>
      </c>
      <c r="W5" s="37">
        <v>1</v>
      </c>
      <c r="X5" s="37">
        <v>1</v>
      </c>
      <c r="Z5" s="37">
        <v>1</v>
      </c>
      <c r="AC5" s="37">
        <v>1</v>
      </c>
      <c r="AD5" s="37">
        <v>1</v>
      </c>
      <c r="AKK5" s="3"/>
    </row>
    <row r="6" spans="2:973" ht="19.5" customHeight="1" thickBot="1">
      <c r="B6" s="221"/>
      <c r="C6" s="225" t="s">
        <v>61</v>
      </c>
      <c r="D6" s="225"/>
      <c r="E6" s="226">
        <v>49</v>
      </c>
      <c r="F6" s="226"/>
      <c r="G6" s="226"/>
      <c r="H6" s="40"/>
      <c r="I6" s="227">
        <v>20</v>
      </c>
      <c r="J6" s="227"/>
      <c r="K6" s="227"/>
      <c r="L6" s="226">
        <v>40</v>
      </c>
      <c r="M6" s="226"/>
      <c r="N6" s="226"/>
      <c r="O6" s="40"/>
      <c r="P6" s="227">
        <v>36</v>
      </c>
      <c r="Q6" s="227"/>
      <c r="R6" s="227"/>
      <c r="T6" s="37" t="s">
        <v>161</v>
      </c>
      <c r="V6" s="37" t="s">
        <v>351</v>
      </c>
      <c r="W6" s="37">
        <v>1</v>
      </c>
      <c r="X6" s="37">
        <v>1</v>
      </c>
      <c r="Z6" s="37">
        <v>1</v>
      </c>
      <c r="AC6" s="37">
        <v>1</v>
      </c>
      <c r="AD6" s="37">
        <v>1</v>
      </c>
      <c r="AKK6" s="3"/>
    </row>
    <row r="7" spans="2:973" ht="19.5" customHeight="1" thickBot="1">
      <c r="B7" s="221"/>
      <c r="C7" s="228" t="s">
        <v>79</v>
      </c>
      <c r="D7" s="228"/>
      <c r="E7" s="236" t="s">
        <v>165</v>
      </c>
      <c r="F7" s="236"/>
      <c r="G7" s="236"/>
      <c r="H7" s="236"/>
      <c r="I7" s="236"/>
      <c r="J7" s="236"/>
      <c r="K7" s="236"/>
      <c r="L7" s="236" t="s">
        <v>337</v>
      </c>
      <c r="M7" s="236"/>
      <c r="N7" s="236"/>
      <c r="O7" s="236"/>
      <c r="P7" s="236"/>
      <c r="Q7" s="236"/>
      <c r="R7" s="236"/>
      <c r="AKK7" s="3"/>
    </row>
    <row r="8" spans="2:973" ht="19.5" customHeight="1" thickBot="1">
      <c r="B8" s="221"/>
      <c r="C8" s="231" t="s">
        <v>78</v>
      </c>
      <c r="D8" s="231"/>
      <c r="E8" s="255" t="s">
        <v>172</v>
      </c>
      <c r="F8" s="255"/>
      <c r="G8" s="255"/>
      <c r="H8" s="41"/>
      <c r="I8" s="237" t="s">
        <v>362</v>
      </c>
      <c r="J8" s="237"/>
      <c r="K8" s="237"/>
      <c r="L8" s="255" t="s">
        <v>178</v>
      </c>
      <c r="M8" s="255"/>
      <c r="N8" s="255"/>
      <c r="O8" s="47"/>
      <c r="P8" s="237" t="s">
        <v>161</v>
      </c>
      <c r="Q8" s="237"/>
      <c r="R8" s="237"/>
      <c r="T8" s="37" t="s">
        <v>158</v>
      </c>
      <c r="V8" s="37" t="s">
        <v>353</v>
      </c>
      <c r="W8" s="37">
        <v>1</v>
      </c>
      <c r="X8" s="37">
        <v>1</v>
      </c>
      <c r="Z8" s="37">
        <v>1</v>
      </c>
      <c r="AC8" s="37">
        <v>1</v>
      </c>
      <c r="AD8" s="37">
        <v>1</v>
      </c>
      <c r="AKK8" s="3"/>
    </row>
    <row r="9" spans="2:973" ht="19.5" customHeight="1" thickBot="1">
      <c r="B9" s="220">
        <v>2</v>
      </c>
      <c r="C9" s="222">
        <v>0.44097222222222199</v>
      </c>
      <c r="D9" s="222"/>
      <c r="E9" s="281" t="s">
        <v>172</v>
      </c>
      <c r="F9" s="281"/>
      <c r="G9" s="281"/>
      <c r="H9" s="39">
        <v>155</v>
      </c>
      <c r="I9" s="282" t="s">
        <v>362</v>
      </c>
      <c r="J9" s="282"/>
      <c r="K9" s="282"/>
      <c r="L9" s="281" t="s">
        <v>178</v>
      </c>
      <c r="M9" s="281"/>
      <c r="N9" s="281"/>
      <c r="O9" s="39">
        <v>156</v>
      </c>
      <c r="P9" s="282" t="s">
        <v>161</v>
      </c>
      <c r="Q9" s="282"/>
      <c r="R9" s="282"/>
      <c r="T9" s="37" t="s">
        <v>178</v>
      </c>
      <c r="V9" s="37" t="s">
        <v>354</v>
      </c>
      <c r="W9" s="37">
        <v>1</v>
      </c>
      <c r="X9" s="37">
        <v>1</v>
      </c>
      <c r="Z9" s="37">
        <v>1</v>
      </c>
      <c r="AC9" s="37">
        <v>1</v>
      </c>
      <c r="AD9" s="37">
        <v>1</v>
      </c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</row>
    <row r="10" spans="2:973" ht="19.5" customHeight="1" thickBot="1">
      <c r="B10" s="220"/>
      <c r="C10" s="225" t="s">
        <v>61</v>
      </c>
      <c r="D10" s="225"/>
      <c r="E10" s="285">
        <v>15</v>
      </c>
      <c r="F10" s="285"/>
      <c r="G10" s="285"/>
      <c r="H10" s="48"/>
      <c r="I10" s="286">
        <v>36</v>
      </c>
      <c r="J10" s="286"/>
      <c r="K10" s="286"/>
      <c r="L10" s="285">
        <v>31</v>
      </c>
      <c r="M10" s="285"/>
      <c r="N10" s="285"/>
      <c r="O10" s="48"/>
      <c r="P10" s="286">
        <v>21</v>
      </c>
      <c r="Q10" s="286"/>
      <c r="R10" s="286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</row>
    <row r="11" spans="2:973" ht="19.5" customHeight="1" thickBot="1">
      <c r="B11" s="220"/>
      <c r="C11" s="228" t="s">
        <v>79</v>
      </c>
      <c r="D11" s="228"/>
      <c r="E11" s="236" t="s">
        <v>180</v>
      </c>
      <c r="F11" s="236"/>
      <c r="G11" s="236"/>
      <c r="H11" s="236"/>
      <c r="I11" s="236"/>
      <c r="J11" s="236"/>
      <c r="K11" s="236"/>
      <c r="L11" s="236" t="s">
        <v>168</v>
      </c>
      <c r="M11" s="236"/>
      <c r="N11" s="236"/>
      <c r="O11" s="236"/>
      <c r="P11" s="236"/>
      <c r="Q11" s="236"/>
      <c r="R11" s="236"/>
      <c r="T11" s="37" t="s">
        <v>343</v>
      </c>
      <c r="V11" s="37" t="s">
        <v>356</v>
      </c>
      <c r="W11" s="37">
        <v>1</v>
      </c>
      <c r="X11" s="37">
        <v>1</v>
      </c>
      <c r="AC11" s="37">
        <v>1</v>
      </c>
      <c r="AD11" s="37">
        <v>1</v>
      </c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</row>
    <row r="12" spans="2:973" ht="19.5" customHeight="1" thickBot="1">
      <c r="B12" s="220"/>
      <c r="C12" s="231" t="s">
        <v>78</v>
      </c>
      <c r="D12" s="231"/>
      <c r="E12" s="270" t="s">
        <v>170</v>
      </c>
      <c r="F12" s="270"/>
      <c r="G12" s="270"/>
      <c r="H12" s="49"/>
      <c r="I12" s="249" t="s">
        <v>337</v>
      </c>
      <c r="J12" s="249"/>
      <c r="K12" s="249"/>
      <c r="L12" s="279" t="s">
        <v>166</v>
      </c>
      <c r="M12" s="279"/>
      <c r="N12" s="279"/>
      <c r="O12" s="49"/>
      <c r="P12" s="249" t="s">
        <v>168</v>
      </c>
      <c r="Q12" s="249"/>
      <c r="R12" s="249"/>
      <c r="T12" s="37" t="s">
        <v>345</v>
      </c>
      <c r="V12" s="37" t="s">
        <v>357</v>
      </c>
      <c r="W12" s="37">
        <v>1</v>
      </c>
      <c r="X12" s="37">
        <v>1</v>
      </c>
      <c r="AC12" s="37">
        <v>1</v>
      </c>
      <c r="AD12" s="37">
        <v>1</v>
      </c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</row>
    <row r="13" spans="2:973" ht="19.5" customHeight="1" thickBot="1">
      <c r="B13" s="220">
        <v>3</v>
      </c>
      <c r="C13" s="222">
        <v>0.49305555555555602</v>
      </c>
      <c r="D13" s="222"/>
      <c r="E13" s="223" t="s">
        <v>165</v>
      </c>
      <c r="F13" s="223"/>
      <c r="G13" s="223"/>
      <c r="H13" s="39">
        <v>157</v>
      </c>
      <c r="I13" s="224" t="s">
        <v>337</v>
      </c>
      <c r="J13" s="224"/>
      <c r="K13" s="224"/>
      <c r="L13" s="223" t="s">
        <v>166</v>
      </c>
      <c r="M13" s="223"/>
      <c r="N13" s="223"/>
      <c r="O13" s="39">
        <v>158</v>
      </c>
      <c r="P13" s="224" t="s">
        <v>339</v>
      </c>
      <c r="Q13" s="224"/>
      <c r="R13" s="224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</row>
    <row r="14" spans="2:973" ht="19.5" customHeight="1" thickBot="1">
      <c r="B14" s="220"/>
      <c r="C14" s="225" t="s">
        <v>61</v>
      </c>
      <c r="D14" s="225"/>
      <c r="E14" s="285">
        <v>10</v>
      </c>
      <c r="F14" s="285"/>
      <c r="G14" s="285"/>
      <c r="H14" s="48"/>
      <c r="I14" s="286">
        <v>60</v>
      </c>
      <c r="J14" s="286"/>
      <c r="K14" s="286"/>
      <c r="L14" s="285">
        <v>28</v>
      </c>
      <c r="M14" s="285"/>
      <c r="N14" s="285"/>
      <c r="O14" s="48"/>
      <c r="P14" s="286">
        <v>27</v>
      </c>
      <c r="Q14" s="286"/>
      <c r="R14" s="286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</row>
    <row r="15" spans="2:973" ht="19.5" customHeight="1" thickBot="1">
      <c r="B15" s="220"/>
      <c r="C15" s="228" t="s">
        <v>79</v>
      </c>
      <c r="D15" s="228"/>
      <c r="E15" s="289" t="s">
        <v>362</v>
      </c>
      <c r="F15" s="289"/>
      <c r="G15" s="289"/>
      <c r="H15" s="289"/>
      <c r="I15" s="289"/>
      <c r="J15" s="289"/>
      <c r="K15" s="289"/>
      <c r="L15" s="289" t="s">
        <v>161</v>
      </c>
      <c r="M15" s="289"/>
      <c r="N15" s="289"/>
      <c r="O15" s="289"/>
      <c r="P15" s="289"/>
      <c r="Q15" s="289"/>
      <c r="R15" s="289"/>
      <c r="T15" s="69" t="s">
        <v>161</v>
      </c>
      <c r="V15" s="69" t="s">
        <v>350</v>
      </c>
      <c r="W15" s="37">
        <v>1</v>
      </c>
      <c r="Z15" s="37">
        <v>1</v>
      </c>
      <c r="AC15" s="37">
        <v>1</v>
      </c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</row>
    <row r="16" spans="2:973" ht="19.5" customHeight="1" thickBot="1">
      <c r="B16" s="220"/>
      <c r="C16" s="231" t="s">
        <v>78</v>
      </c>
      <c r="D16" s="231"/>
      <c r="E16" s="290" t="s">
        <v>158</v>
      </c>
      <c r="F16" s="290"/>
      <c r="G16" s="290"/>
      <c r="H16" s="49"/>
      <c r="I16" s="249" t="s">
        <v>163</v>
      </c>
      <c r="J16" s="249"/>
      <c r="K16" s="249"/>
      <c r="L16" s="255" t="s">
        <v>345</v>
      </c>
      <c r="M16" s="255"/>
      <c r="N16" s="255"/>
      <c r="O16" s="49"/>
      <c r="P16" s="291" t="s">
        <v>391</v>
      </c>
      <c r="Q16" s="291"/>
      <c r="R16" s="291"/>
      <c r="T16" s="69" t="s">
        <v>166</v>
      </c>
      <c r="V16" s="69" t="s">
        <v>351</v>
      </c>
      <c r="W16" s="37">
        <v>1</v>
      </c>
      <c r="Z16" s="37">
        <v>1</v>
      </c>
      <c r="AC16" s="37">
        <v>1</v>
      </c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</row>
    <row r="17" spans="2:973" ht="19.5" customHeight="1" thickBot="1">
      <c r="B17" s="220">
        <v>4</v>
      </c>
      <c r="C17" s="222">
        <v>0.54513888888888895</v>
      </c>
      <c r="D17" s="222"/>
      <c r="E17" s="281" t="s">
        <v>158</v>
      </c>
      <c r="F17" s="281"/>
      <c r="G17" s="281"/>
      <c r="H17" s="39">
        <v>159</v>
      </c>
      <c r="I17" s="282" t="s">
        <v>172</v>
      </c>
      <c r="J17" s="282"/>
      <c r="K17" s="282"/>
      <c r="L17" s="281" t="s">
        <v>345</v>
      </c>
      <c r="M17" s="281"/>
      <c r="N17" s="281"/>
      <c r="O17" s="39">
        <v>160</v>
      </c>
      <c r="P17" s="282" t="s">
        <v>178</v>
      </c>
      <c r="Q17" s="282"/>
      <c r="R17" s="282"/>
      <c r="T17" s="69" t="s">
        <v>163</v>
      </c>
      <c r="V17" s="69" t="s">
        <v>352</v>
      </c>
      <c r="W17" s="37">
        <v>1</v>
      </c>
      <c r="AC17" s="37">
        <v>1</v>
      </c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</row>
    <row r="18" spans="2:973" ht="19.5" customHeight="1" thickBot="1">
      <c r="B18" s="220"/>
      <c r="C18" s="225" t="s">
        <v>61</v>
      </c>
      <c r="D18" s="225"/>
      <c r="E18" s="285">
        <v>48</v>
      </c>
      <c r="F18" s="285"/>
      <c r="G18" s="285"/>
      <c r="H18" s="48"/>
      <c r="I18" s="286">
        <v>19</v>
      </c>
      <c r="J18" s="286"/>
      <c r="K18" s="286"/>
      <c r="L18" s="285">
        <v>42</v>
      </c>
      <c r="M18" s="285"/>
      <c r="N18" s="285"/>
      <c r="O18" s="48"/>
      <c r="P18" s="286">
        <v>33</v>
      </c>
      <c r="Q18" s="286"/>
      <c r="R18" s="286"/>
      <c r="T18" s="69" t="s">
        <v>165</v>
      </c>
      <c r="V18" s="69" t="s">
        <v>367</v>
      </c>
      <c r="W18" s="37">
        <v>1</v>
      </c>
      <c r="Z18" s="37">
        <v>1</v>
      </c>
      <c r="AC18" s="37">
        <v>1</v>
      </c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</row>
    <row r="19" spans="2:973" ht="19.5" customHeight="1" thickBot="1">
      <c r="B19" s="220"/>
      <c r="C19" s="228" t="s">
        <v>79</v>
      </c>
      <c r="D19" s="228"/>
      <c r="E19" s="236" t="s">
        <v>166</v>
      </c>
      <c r="F19" s="236"/>
      <c r="G19" s="236"/>
      <c r="H19" s="236"/>
      <c r="I19" s="236"/>
      <c r="J19" s="236"/>
      <c r="K19" s="236"/>
      <c r="L19" s="236" t="s">
        <v>339</v>
      </c>
      <c r="M19" s="236"/>
      <c r="N19" s="236"/>
      <c r="O19" s="236"/>
      <c r="P19" s="236"/>
      <c r="Q19" s="236"/>
      <c r="R19" s="236"/>
      <c r="T19" s="69" t="s">
        <v>180</v>
      </c>
      <c r="V19" s="69" t="s">
        <v>386</v>
      </c>
      <c r="W19" s="37">
        <v>1</v>
      </c>
      <c r="X19" s="37">
        <v>1</v>
      </c>
      <c r="Z19" s="37">
        <v>1</v>
      </c>
      <c r="AC19" s="37">
        <v>1</v>
      </c>
      <c r="AD19" s="37">
        <v>1</v>
      </c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</row>
    <row r="20" spans="2:973" ht="19.5" customHeight="1" thickBot="1">
      <c r="B20" s="220"/>
      <c r="C20" s="231" t="s">
        <v>78</v>
      </c>
      <c r="D20" s="231"/>
      <c r="E20" s="270" t="s">
        <v>165</v>
      </c>
      <c r="F20" s="270"/>
      <c r="G20" s="270"/>
      <c r="H20" s="41"/>
      <c r="I20" s="249" t="s">
        <v>180</v>
      </c>
      <c r="J20" s="249"/>
      <c r="K20" s="249"/>
      <c r="L20" s="255" t="s">
        <v>161</v>
      </c>
      <c r="M20" s="255"/>
      <c r="N20" s="255"/>
      <c r="O20" s="49"/>
      <c r="P20" s="249" t="s">
        <v>339</v>
      </c>
      <c r="Q20" s="249"/>
      <c r="R20" s="249"/>
      <c r="V20" s="69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</row>
    <row r="21" spans="2:973" ht="19.5" customHeight="1" thickBot="1">
      <c r="B21" s="220">
        <v>5</v>
      </c>
      <c r="C21" s="222">
        <v>0.59722222222222199</v>
      </c>
      <c r="D21" s="222"/>
      <c r="E21" s="223" t="s">
        <v>337</v>
      </c>
      <c r="F21" s="223"/>
      <c r="G21" s="223"/>
      <c r="H21" s="39">
        <v>161</v>
      </c>
      <c r="I21" s="224" t="s">
        <v>180</v>
      </c>
      <c r="J21" s="224"/>
      <c r="K21" s="224"/>
      <c r="L21" s="223" t="s">
        <v>161</v>
      </c>
      <c r="M21" s="223"/>
      <c r="N21" s="223"/>
      <c r="O21" s="39">
        <v>162</v>
      </c>
      <c r="P21" s="224" t="s">
        <v>427</v>
      </c>
      <c r="Q21" s="224"/>
      <c r="R21" s="224"/>
      <c r="T21" s="69" t="s">
        <v>427</v>
      </c>
      <c r="V21" s="69" t="s">
        <v>353</v>
      </c>
      <c r="W21" s="37">
        <v>1</v>
      </c>
      <c r="Z21" s="37">
        <v>1</v>
      </c>
      <c r="AC21" s="37">
        <v>1</v>
      </c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</row>
    <row r="22" spans="2:973" ht="19.5" customHeight="1" thickBot="1">
      <c r="B22" s="220"/>
      <c r="C22" s="225" t="s">
        <v>61</v>
      </c>
      <c r="D22" s="225"/>
      <c r="E22" s="285">
        <v>33</v>
      </c>
      <c r="F22" s="285"/>
      <c r="G22" s="285"/>
      <c r="H22" s="48"/>
      <c r="I22" s="286">
        <v>19</v>
      </c>
      <c r="J22" s="286"/>
      <c r="K22" s="286"/>
      <c r="L22" s="285">
        <v>51</v>
      </c>
      <c r="M22" s="285"/>
      <c r="N22" s="285"/>
      <c r="O22" s="48"/>
      <c r="P22" s="286">
        <v>16</v>
      </c>
      <c r="Q22" s="286"/>
      <c r="R22" s="286"/>
      <c r="T22" s="69" t="s">
        <v>339</v>
      </c>
      <c r="V22" s="69" t="s">
        <v>354</v>
      </c>
      <c r="W22" s="37">
        <v>1</v>
      </c>
      <c r="Z22" s="37">
        <v>1</v>
      </c>
      <c r="AC22" s="37">
        <v>1</v>
      </c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</row>
    <row r="23" spans="2:973" ht="19.5" customHeight="1" thickBot="1">
      <c r="B23" s="220"/>
      <c r="C23" s="228" t="s">
        <v>79</v>
      </c>
      <c r="D23" s="228"/>
      <c r="E23" s="289" t="s">
        <v>172</v>
      </c>
      <c r="F23" s="289"/>
      <c r="G23" s="289"/>
      <c r="H23" s="289"/>
      <c r="I23" s="289"/>
      <c r="J23" s="289"/>
      <c r="K23" s="289"/>
      <c r="L23" s="289" t="s">
        <v>178</v>
      </c>
      <c r="M23" s="289"/>
      <c r="N23" s="289"/>
      <c r="O23" s="289"/>
      <c r="P23" s="289"/>
      <c r="Q23" s="289"/>
      <c r="R23" s="289"/>
      <c r="T23" s="69" t="s">
        <v>168</v>
      </c>
      <c r="V23" s="69" t="s">
        <v>355</v>
      </c>
      <c r="W23" s="37">
        <v>1</v>
      </c>
      <c r="Z23" s="37">
        <v>1</v>
      </c>
      <c r="AC23" s="37">
        <v>1</v>
      </c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</row>
    <row r="24" spans="2:973" ht="19.5" customHeight="1" thickBot="1">
      <c r="B24" s="220"/>
      <c r="C24" s="231" t="s">
        <v>78</v>
      </c>
      <c r="D24" s="231"/>
      <c r="E24" s="290" t="s">
        <v>158</v>
      </c>
      <c r="F24" s="290"/>
      <c r="G24" s="290"/>
      <c r="H24" s="49"/>
      <c r="I24" s="291" t="s">
        <v>172</v>
      </c>
      <c r="J24" s="291"/>
      <c r="K24" s="291"/>
      <c r="L24" s="255" t="s">
        <v>345</v>
      </c>
      <c r="M24" s="255"/>
      <c r="N24" s="255"/>
      <c r="O24" s="49"/>
      <c r="P24" s="291" t="s">
        <v>178</v>
      </c>
      <c r="Q24" s="291"/>
      <c r="R24" s="291"/>
      <c r="T24" s="69" t="s">
        <v>170</v>
      </c>
      <c r="V24" s="69" t="s">
        <v>368</v>
      </c>
      <c r="W24" s="37">
        <v>1</v>
      </c>
      <c r="AC24" s="37">
        <v>1</v>
      </c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</row>
    <row r="25" spans="2:973" ht="19.5" customHeight="1" thickBot="1">
      <c r="B25" s="220">
        <v>6</v>
      </c>
      <c r="C25" s="222">
        <v>0.64930555555555602</v>
      </c>
      <c r="D25" s="222"/>
      <c r="E25" s="281" t="s">
        <v>362</v>
      </c>
      <c r="F25" s="281"/>
      <c r="G25" s="281"/>
      <c r="H25" s="39">
        <v>163</v>
      </c>
      <c r="I25" s="282" t="s">
        <v>158</v>
      </c>
      <c r="J25" s="282"/>
      <c r="K25" s="282"/>
      <c r="L25" s="281" t="s">
        <v>161</v>
      </c>
      <c r="M25" s="281"/>
      <c r="N25" s="281"/>
      <c r="O25" s="39">
        <v>164</v>
      </c>
      <c r="P25" s="282" t="s">
        <v>345</v>
      </c>
      <c r="Q25" s="282"/>
      <c r="R25" s="282"/>
      <c r="T25" s="69" t="s">
        <v>337</v>
      </c>
      <c r="V25" s="69" t="s">
        <v>369</v>
      </c>
      <c r="W25" s="37">
        <v>1</v>
      </c>
      <c r="X25" s="37">
        <v>1</v>
      </c>
      <c r="Z25" s="37">
        <v>1</v>
      </c>
      <c r="AC25" s="37">
        <v>1</v>
      </c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</row>
    <row r="26" spans="2:973" ht="19.5" customHeight="1" thickBot="1">
      <c r="B26" s="220"/>
      <c r="C26" s="225" t="s">
        <v>61</v>
      </c>
      <c r="D26" s="225"/>
      <c r="E26" s="226">
        <v>22</v>
      </c>
      <c r="F26" s="226"/>
      <c r="G26" s="226"/>
      <c r="H26" s="40"/>
      <c r="I26" s="227">
        <v>26</v>
      </c>
      <c r="J26" s="227"/>
      <c r="K26" s="227"/>
      <c r="L26" s="226">
        <v>25</v>
      </c>
      <c r="M26" s="226"/>
      <c r="N26" s="226"/>
      <c r="O26" s="40"/>
      <c r="P26" s="227">
        <v>35</v>
      </c>
      <c r="Q26" s="227"/>
      <c r="R26" s="227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</row>
    <row r="27" spans="2:973" ht="19.5" customHeight="1" thickBot="1">
      <c r="B27" s="220"/>
      <c r="C27" s="228" t="s">
        <v>79</v>
      </c>
      <c r="D27" s="228"/>
      <c r="E27" s="236" t="s">
        <v>161</v>
      </c>
      <c r="F27" s="236"/>
      <c r="G27" s="236"/>
      <c r="H27" s="236"/>
      <c r="I27" s="236"/>
      <c r="J27" s="236"/>
      <c r="K27" s="236"/>
      <c r="L27" s="236" t="s">
        <v>427</v>
      </c>
      <c r="M27" s="236"/>
      <c r="N27" s="236"/>
      <c r="O27" s="236"/>
      <c r="P27" s="236"/>
      <c r="Q27" s="236"/>
      <c r="R27" s="236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</row>
    <row r="28" spans="2:973" ht="19.5" customHeight="1" thickBot="1">
      <c r="B28" s="220"/>
      <c r="C28" s="231" t="s">
        <v>78</v>
      </c>
      <c r="D28" s="231"/>
      <c r="E28" s="270" t="s">
        <v>161</v>
      </c>
      <c r="F28" s="270"/>
      <c r="G28" s="270"/>
      <c r="H28" s="41"/>
      <c r="I28" s="244" t="s">
        <v>337</v>
      </c>
      <c r="J28" s="244"/>
      <c r="K28" s="244"/>
      <c r="L28" s="270" t="s">
        <v>427</v>
      </c>
      <c r="M28" s="270"/>
      <c r="N28" s="270"/>
      <c r="O28" s="41"/>
      <c r="P28" s="296" t="s">
        <v>180</v>
      </c>
      <c r="Q28" s="296"/>
      <c r="R28" s="296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</row>
    <row r="29" spans="2:973" ht="19.5" customHeight="1">
      <c r="O29" s="44"/>
      <c r="P29" s="43" t="s">
        <v>150</v>
      </c>
      <c r="Q29" s="44"/>
      <c r="R29" s="44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</row>
    <row r="30" spans="2:973" ht="19.5" customHeight="1"/>
  </sheetData>
  <mergeCells count="125">
    <mergeCell ref="B25:B28"/>
    <mergeCell ref="C25:D25"/>
    <mergeCell ref="E25:G25"/>
    <mergeCell ref="I25:K25"/>
    <mergeCell ref="L25:N25"/>
    <mergeCell ref="P25:R25"/>
    <mergeCell ref="C26:D26"/>
    <mergeCell ref="E26:G26"/>
    <mergeCell ref="I26:K26"/>
    <mergeCell ref="L26:N26"/>
    <mergeCell ref="P26:R26"/>
    <mergeCell ref="C27:D27"/>
    <mergeCell ref="E27:K27"/>
    <mergeCell ref="L27:R27"/>
    <mergeCell ref="C28:D28"/>
    <mergeCell ref="E28:G28"/>
    <mergeCell ref="I28:K28"/>
    <mergeCell ref="L28:N28"/>
    <mergeCell ref="P28:R28"/>
    <mergeCell ref="B21:B24"/>
    <mergeCell ref="C21:D21"/>
    <mergeCell ref="E21:G21"/>
    <mergeCell ref="I21:K21"/>
    <mergeCell ref="L21:N21"/>
    <mergeCell ref="P21:R21"/>
    <mergeCell ref="C22:D22"/>
    <mergeCell ref="E22:G22"/>
    <mergeCell ref="I22:K22"/>
    <mergeCell ref="L22:N22"/>
    <mergeCell ref="P22:R22"/>
    <mergeCell ref="C23:D23"/>
    <mergeCell ref="E23:K23"/>
    <mergeCell ref="L23:R23"/>
    <mergeCell ref="C24:D24"/>
    <mergeCell ref="E24:G24"/>
    <mergeCell ref="I24:K24"/>
    <mergeCell ref="L24:N24"/>
    <mergeCell ref="P24:R24"/>
    <mergeCell ref="B17:B20"/>
    <mergeCell ref="C17:D17"/>
    <mergeCell ref="E17:G17"/>
    <mergeCell ref="I17:K17"/>
    <mergeCell ref="L17:N17"/>
    <mergeCell ref="P17:R17"/>
    <mergeCell ref="C18:D18"/>
    <mergeCell ref="E18:G18"/>
    <mergeCell ref="I18:K18"/>
    <mergeCell ref="L18:N18"/>
    <mergeCell ref="P18:R18"/>
    <mergeCell ref="C19:D19"/>
    <mergeCell ref="E19:K19"/>
    <mergeCell ref="L19:R19"/>
    <mergeCell ref="C20:D20"/>
    <mergeCell ref="E20:G20"/>
    <mergeCell ref="I20:K20"/>
    <mergeCell ref="L20:N20"/>
    <mergeCell ref="P20:R20"/>
    <mergeCell ref="B13:B16"/>
    <mergeCell ref="C13:D13"/>
    <mergeCell ref="E13:G13"/>
    <mergeCell ref="I13:K13"/>
    <mergeCell ref="L13:N13"/>
    <mergeCell ref="P13:R13"/>
    <mergeCell ref="C14:D14"/>
    <mergeCell ref="E14:G14"/>
    <mergeCell ref="I14:K14"/>
    <mergeCell ref="L14:N14"/>
    <mergeCell ref="P14:R14"/>
    <mergeCell ref="C15:D15"/>
    <mergeCell ref="E15:K15"/>
    <mergeCell ref="L15:R15"/>
    <mergeCell ref="C16:D16"/>
    <mergeCell ref="E16:G16"/>
    <mergeCell ref="I16:K16"/>
    <mergeCell ref="L16:N16"/>
    <mergeCell ref="P16:R16"/>
    <mergeCell ref="B9:B12"/>
    <mergeCell ref="C9:D9"/>
    <mergeCell ref="E9:G9"/>
    <mergeCell ref="I9:K9"/>
    <mergeCell ref="L9:N9"/>
    <mergeCell ref="P9:R9"/>
    <mergeCell ref="C10:D10"/>
    <mergeCell ref="E10:G10"/>
    <mergeCell ref="I10:K10"/>
    <mergeCell ref="L10:N10"/>
    <mergeCell ref="P10:R10"/>
    <mergeCell ref="C11:D11"/>
    <mergeCell ref="E11:K11"/>
    <mergeCell ref="L11:R11"/>
    <mergeCell ref="C12:D12"/>
    <mergeCell ref="E12:G12"/>
    <mergeCell ref="I12:K12"/>
    <mergeCell ref="L12:N12"/>
    <mergeCell ref="P12:R12"/>
    <mergeCell ref="B5:B8"/>
    <mergeCell ref="C5:D5"/>
    <mergeCell ref="E5:G5"/>
    <mergeCell ref="I5:K5"/>
    <mergeCell ref="L5:N5"/>
    <mergeCell ref="P5:R5"/>
    <mergeCell ref="C6:D6"/>
    <mergeCell ref="E6:G6"/>
    <mergeCell ref="I6:K6"/>
    <mergeCell ref="L6:N6"/>
    <mergeCell ref="P6:R6"/>
    <mergeCell ref="C7:D7"/>
    <mergeCell ref="E7:K7"/>
    <mergeCell ref="L7:R7"/>
    <mergeCell ref="C8:D8"/>
    <mergeCell ref="E8:G8"/>
    <mergeCell ref="I8:K8"/>
    <mergeCell ref="L8:N8"/>
    <mergeCell ref="P8:R8"/>
    <mergeCell ref="B1:L1"/>
    <mergeCell ref="M1:R1"/>
    <mergeCell ref="B2:D2"/>
    <mergeCell ref="E2:K2"/>
    <mergeCell ref="L2:R2"/>
    <mergeCell ref="B3:D3"/>
    <mergeCell ref="E3:K3"/>
    <mergeCell ref="L3:R3"/>
    <mergeCell ref="B4:D4"/>
    <mergeCell ref="E4:K4"/>
    <mergeCell ref="L4:R4"/>
  </mergeCells>
  <phoneticPr fontId="2"/>
  <pageMargins left="0.19685039370078741" right="0.19685039370078741" top="0.59055118110236227" bottom="0.19685039370078741" header="0.51181102362204722" footer="0.51181102362204722"/>
  <pageSetup paperSize="9" scale="11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KK30"/>
  <sheetViews>
    <sheetView zoomScaleNormal="100" workbookViewId="0">
      <selection activeCell="U23" sqref="U23"/>
    </sheetView>
  </sheetViews>
  <sheetFormatPr defaultColWidth="4.75" defaultRowHeight="15.75"/>
  <cols>
    <col min="1" max="1" width="4.75" style="3"/>
    <col min="2" max="973" width="4.75" style="37"/>
    <col min="974" max="16384" width="4.75" style="3"/>
  </cols>
  <sheetData>
    <row r="1" spans="2:973" ht="19.5" customHeight="1">
      <c r="B1" s="216" t="s">
        <v>96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 t="s">
        <v>75</v>
      </c>
      <c r="N1" s="217"/>
      <c r="O1" s="217"/>
      <c r="P1" s="217"/>
      <c r="Q1" s="217"/>
      <c r="R1" s="217"/>
    </row>
    <row r="2" spans="2:973" ht="19.5" customHeight="1">
      <c r="B2" s="217" t="s">
        <v>76</v>
      </c>
      <c r="C2" s="217"/>
      <c r="D2" s="217"/>
      <c r="E2" s="216" t="s">
        <v>363</v>
      </c>
      <c r="F2" s="216"/>
      <c r="G2" s="216"/>
      <c r="H2" s="216"/>
      <c r="I2" s="216"/>
      <c r="J2" s="216"/>
      <c r="K2" s="216"/>
      <c r="L2" s="217"/>
      <c r="M2" s="217"/>
      <c r="N2" s="217"/>
      <c r="O2" s="217"/>
      <c r="P2" s="217"/>
      <c r="Q2" s="217"/>
      <c r="R2" s="217"/>
      <c r="AKK2" s="3"/>
    </row>
    <row r="3" spans="2:973" ht="19.5" customHeight="1">
      <c r="B3" s="217"/>
      <c r="C3" s="217"/>
      <c r="D3" s="217"/>
      <c r="E3" s="216"/>
      <c r="F3" s="216"/>
      <c r="G3" s="216"/>
      <c r="H3" s="216"/>
      <c r="I3" s="216"/>
      <c r="J3" s="216"/>
      <c r="K3" s="216"/>
      <c r="L3" s="218"/>
      <c r="M3" s="218"/>
      <c r="N3" s="218"/>
      <c r="O3" s="218"/>
      <c r="P3" s="218"/>
      <c r="Q3" s="218"/>
      <c r="R3" s="218"/>
      <c r="AKK3" s="3"/>
    </row>
    <row r="4" spans="2:973" ht="19.5" customHeight="1">
      <c r="B4" s="219"/>
      <c r="C4" s="219"/>
      <c r="D4" s="219"/>
      <c r="E4" s="220" t="s">
        <v>77</v>
      </c>
      <c r="F4" s="220"/>
      <c r="G4" s="220"/>
      <c r="H4" s="220"/>
      <c r="I4" s="220"/>
      <c r="J4" s="220"/>
      <c r="K4" s="220"/>
      <c r="L4" s="220" t="s">
        <v>149</v>
      </c>
      <c r="M4" s="220"/>
      <c r="N4" s="220"/>
      <c r="O4" s="220"/>
      <c r="P4" s="220"/>
      <c r="Q4" s="220"/>
      <c r="R4" s="220"/>
      <c r="V4" s="37" t="s">
        <v>358</v>
      </c>
      <c r="Z4" s="37" t="s">
        <v>359</v>
      </c>
      <c r="AC4" s="37" t="s">
        <v>360</v>
      </c>
      <c r="AKK4" s="3"/>
    </row>
    <row r="5" spans="2:973" ht="19.5" customHeight="1">
      <c r="B5" s="221">
        <v>1</v>
      </c>
      <c r="C5" s="222">
        <v>0.40972222222222199</v>
      </c>
      <c r="D5" s="222"/>
      <c r="E5" s="223" t="s">
        <v>51</v>
      </c>
      <c r="F5" s="223"/>
      <c r="G5" s="223"/>
      <c r="H5" s="39">
        <v>165</v>
      </c>
      <c r="I5" s="224" t="s">
        <v>6</v>
      </c>
      <c r="J5" s="224"/>
      <c r="K5" s="224"/>
      <c r="L5" s="223" t="s">
        <v>5</v>
      </c>
      <c r="M5" s="223"/>
      <c r="N5" s="223"/>
      <c r="O5" s="39">
        <v>166</v>
      </c>
      <c r="P5" s="224" t="s">
        <v>9</v>
      </c>
      <c r="Q5" s="224"/>
      <c r="R5" s="224"/>
      <c r="V5" s="69" t="s">
        <v>387</v>
      </c>
      <c r="X5" s="37">
        <v>1</v>
      </c>
      <c r="Y5" s="37">
        <v>1</v>
      </c>
      <c r="AA5" s="37">
        <v>1</v>
      </c>
      <c r="AC5" s="37">
        <v>1</v>
      </c>
      <c r="AKK5" s="3"/>
    </row>
    <row r="6" spans="2:973" ht="19.5" customHeight="1">
      <c r="B6" s="221"/>
      <c r="C6" s="225" t="s">
        <v>61</v>
      </c>
      <c r="D6" s="225"/>
      <c r="E6" s="226">
        <v>64</v>
      </c>
      <c r="F6" s="226"/>
      <c r="G6" s="226"/>
      <c r="H6" s="40"/>
      <c r="I6" s="227">
        <v>22</v>
      </c>
      <c r="J6" s="227"/>
      <c r="K6" s="227"/>
      <c r="L6" s="226">
        <v>46</v>
      </c>
      <c r="M6" s="226"/>
      <c r="N6" s="226"/>
      <c r="O6" s="40"/>
      <c r="P6" s="227">
        <v>27</v>
      </c>
      <c r="Q6" s="227"/>
      <c r="R6" s="227"/>
      <c r="V6" s="69" t="s">
        <v>388</v>
      </c>
      <c r="X6" s="37">
        <v>1</v>
      </c>
      <c r="Y6" s="37">
        <v>1</v>
      </c>
      <c r="AA6" s="37">
        <v>1</v>
      </c>
      <c r="AKK6" s="3"/>
    </row>
    <row r="7" spans="2:973" ht="19.5" customHeight="1">
      <c r="B7" s="221"/>
      <c r="C7" s="228" t="s">
        <v>79</v>
      </c>
      <c r="D7" s="228"/>
      <c r="E7" s="229" t="s">
        <v>372</v>
      </c>
      <c r="F7" s="229"/>
      <c r="G7" s="229"/>
      <c r="H7" s="229"/>
      <c r="I7" s="229"/>
      <c r="J7" s="229"/>
      <c r="K7" s="229"/>
      <c r="L7" s="230" t="s">
        <v>380</v>
      </c>
      <c r="M7" s="230"/>
      <c r="N7" s="230"/>
      <c r="O7" s="230"/>
      <c r="P7" s="230"/>
      <c r="Q7" s="230"/>
      <c r="R7" s="230"/>
      <c r="V7" s="69" t="s">
        <v>363</v>
      </c>
      <c r="X7" s="37">
        <v>1</v>
      </c>
      <c r="Y7" s="37">
        <v>1</v>
      </c>
      <c r="AA7" s="37">
        <v>1</v>
      </c>
      <c r="AKK7" s="3"/>
    </row>
    <row r="8" spans="2:973" ht="19.5" customHeight="1">
      <c r="B8" s="221"/>
      <c r="C8" s="231" t="s">
        <v>78</v>
      </c>
      <c r="D8" s="231"/>
      <c r="E8" s="232" t="s">
        <v>231</v>
      </c>
      <c r="F8" s="232"/>
      <c r="G8" s="232"/>
      <c r="H8" s="41"/>
      <c r="I8" s="233" t="s">
        <v>231</v>
      </c>
      <c r="J8" s="233"/>
      <c r="K8" s="233"/>
      <c r="L8" s="232" t="s">
        <v>231</v>
      </c>
      <c r="M8" s="232"/>
      <c r="N8" s="232"/>
      <c r="O8" s="41"/>
      <c r="P8" s="233" t="s">
        <v>231</v>
      </c>
      <c r="Q8" s="233"/>
      <c r="R8" s="233"/>
      <c r="V8" s="69" t="s">
        <v>379</v>
      </c>
      <c r="X8" s="37">
        <v>1</v>
      </c>
      <c r="Y8" s="37">
        <v>1</v>
      </c>
      <c r="AA8" s="37">
        <v>1</v>
      </c>
      <c r="AKK8" s="3"/>
    </row>
    <row r="9" spans="2:973" ht="19.5" customHeight="1">
      <c r="B9" s="220">
        <v>2</v>
      </c>
      <c r="C9" s="222">
        <v>0.46180555555555602</v>
      </c>
      <c r="D9" s="222"/>
      <c r="E9" s="234" t="s">
        <v>4</v>
      </c>
      <c r="F9" s="234"/>
      <c r="G9" s="234"/>
      <c r="H9" s="39">
        <v>167</v>
      </c>
      <c r="I9" s="235" t="s">
        <v>37</v>
      </c>
      <c r="J9" s="235"/>
      <c r="K9" s="235"/>
      <c r="L9" s="234" t="s">
        <v>55</v>
      </c>
      <c r="M9" s="234"/>
      <c r="N9" s="234"/>
      <c r="O9" s="39">
        <v>168</v>
      </c>
      <c r="P9" s="235" t="s">
        <v>9</v>
      </c>
      <c r="Q9" s="235"/>
      <c r="R9" s="235"/>
      <c r="V9" s="37" t="s">
        <v>375</v>
      </c>
      <c r="X9" s="37">
        <v>1</v>
      </c>
      <c r="Y9" s="37">
        <v>1</v>
      </c>
      <c r="AA9" s="37">
        <v>1</v>
      </c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</row>
    <row r="10" spans="2:973" ht="19.5" customHeight="1">
      <c r="B10" s="220"/>
      <c r="C10" s="225" t="s">
        <v>61</v>
      </c>
      <c r="D10" s="225"/>
      <c r="E10" s="226">
        <v>33</v>
      </c>
      <c r="F10" s="226"/>
      <c r="G10" s="226"/>
      <c r="H10" s="40"/>
      <c r="I10" s="227">
        <v>28</v>
      </c>
      <c r="J10" s="227"/>
      <c r="K10" s="227"/>
      <c r="L10" s="226">
        <v>28</v>
      </c>
      <c r="M10" s="226"/>
      <c r="N10" s="226"/>
      <c r="O10" s="40"/>
      <c r="P10" s="227">
        <v>43</v>
      </c>
      <c r="Q10" s="227"/>
      <c r="R10" s="227"/>
      <c r="V10" s="37" t="s">
        <v>377</v>
      </c>
      <c r="X10" s="37">
        <v>1</v>
      </c>
      <c r="Y10" s="37">
        <v>1</v>
      </c>
      <c r="AA10" s="37">
        <v>1</v>
      </c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</row>
    <row r="11" spans="2:973" ht="19.5" customHeight="1">
      <c r="B11" s="220"/>
      <c r="C11" s="228" t="s">
        <v>79</v>
      </c>
      <c r="D11" s="228"/>
      <c r="E11" s="236" t="s">
        <v>389</v>
      </c>
      <c r="F11" s="236"/>
      <c r="G11" s="236"/>
      <c r="H11" s="236"/>
      <c r="I11" s="236"/>
      <c r="J11" s="236"/>
      <c r="K11" s="236"/>
      <c r="L11" s="236" t="s">
        <v>380</v>
      </c>
      <c r="M11" s="236"/>
      <c r="N11" s="236"/>
      <c r="O11" s="236"/>
      <c r="P11" s="236"/>
      <c r="Q11" s="236"/>
      <c r="R11" s="236"/>
      <c r="V11" s="37" t="s">
        <v>374</v>
      </c>
      <c r="X11" s="37">
        <v>1</v>
      </c>
      <c r="Y11" s="37">
        <v>1</v>
      </c>
      <c r="AA11" s="37">
        <v>1</v>
      </c>
      <c r="AC11" s="37">
        <v>1</v>
      </c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</row>
    <row r="12" spans="2:973" ht="19.5" customHeight="1">
      <c r="B12" s="220"/>
      <c r="C12" s="231" t="s">
        <v>78</v>
      </c>
      <c r="D12" s="231"/>
      <c r="E12" s="232" t="s">
        <v>231</v>
      </c>
      <c r="F12" s="232"/>
      <c r="G12" s="232"/>
      <c r="H12" s="41"/>
      <c r="I12" s="233" t="s">
        <v>231</v>
      </c>
      <c r="J12" s="233"/>
      <c r="K12" s="233"/>
      <c r="L12" s="232" t="s">
        <v>231</v>
      </c>
      <c r="M12" s="232"/>
      <c r="N12" s="232"/>
      <c r="O12" s="41"/>
      <c r="P12" s="233" t="s">
        <v>231</v>
      </c>
      <c r="Q12" s="233"/>
      <c r="R12" s="233"/>
      <c r="V12" s="37" t="s">
        <v>379</v>
      </c>
      <c r="X12" s="37">
        <v>1</v>
      </c>
      <c r="Y12" s="37">
        <v>1</v>
      </c>
      <c r="AC12" s="37">
        <v>1</v>
      </c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</row>
    <row r="13" spans="2:973" ht="19.5" customHeight="1">
      <c r="B13" s="220">
        <v>3</v>
      </c>
      <c r="C13" s="222">
        <v>0.51388888888888895</v>
      </c>
      <c r="D13" s="222"/>
      <c r="E13" s="223" t="s">
        <v>37</v>
      </c>
      <c r="F13" s="223"/>
      <c r="G13" s="223"/>
      <c r="H13" s="39">
        <v>169</v>
      </c>
      <c r="I13" s="224" t="s">
        <v>7</v>
      </c>
      <c r="J13" s="224"/>
      <c r="K13" s="224"/>
      <c r="L13" s="234" t="s">
        <v>10</v>
      </c>
      <c r="M13" s="234"/>
      <c r="N13" s="234"/>
      <c r="O13" s="39">
        <v>170</v>
      </c>
      <c r="P13" s="235" t="s">
        <v>5</v>
      </c>
      <c r="Q13" s="235"/>
      <c r="R13" s="235"/>
      <c r="V13" s="69" t="s">
        <v>377</v>
      </c>
      <c r="X13" s="37">
        <v>1</v>
      </c>
      <c r="AA13" s="37">
        <v>1</v>
      </c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</row>
    <row r="14" spans="2:973" ht="19.5" customHeight="1">
      <c r="B14" s="220"/>
      <c r="C14" s="225" t="s">
        <v>61</v>
      </c>
      <c r="D14" s="225"/>
      <c r="E14" s="226">
        <v>43</v>
      </c>
      <c r="F14" s="226"/>
      <c r="G14" s="226"/>
      <c r="H14" s="40"/>
      <c r="I14" s="227">
        <v>14</v>
      </c>
      <c r="J14" s="227"/>
      <c r="K14" s="227"/>
      <c r="L14" s="226">
        <v>20</v>
      </c>
      <c r="M14" s="226"/>
      <c r="N14" s="226"/>
      <c r="O14" s="40"/>
      <c r="P14" s="227">
        <v>30</v>
      </c>
      <c r="Q14" s="227"/>
      <c r="R14" s="227"/>
      <c r="V14" s="69" t="s">
        <v>376</v>
      </c>
      <c r="X14" s="37">
        <v>1</v>
      </c>
      <c r="Y14" s="37">
        <v>1</v>
      </c>
      <c r="AA14" s="37">
        <v>1</v>
      </c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</row>
    <row r="15" spans="2:973" ht="19.5" customHeight="1">
      <c r="B15" s="220"/>
      <c r="C15" s="228" t="s">
        <v>79</v>
      </c>
      <c r="D15" s="228"/>
      <c r="E15" s="229" t="s">
        <v>381</v>
      </c>
      <c r="F15" s="229"/>
      <c r="G15" s="229"/>
      <c r="H15" s="229"/>
      <c r="I15" s="229"/>
      <c r="J15" s="229"/>
      <c r="K15" s="229"/>
      <c r="L15" s="229" t="s">
        <v>374</v>
      </c>
      <c r="M15" s="229"/>
      <c r="N15" s="229"/>
      <c r="O15" s="229"/>
      <c r="P15" s="229"/>
      <c r="Q15" s="229"/>
      <c r="R15" s="229"/>
      <c r="V15" s="37" t="s">
        <v>372</v>
      </c>
      <c r="X15" s="37">
        <v>1</v>
      </c>
      <c r="AA15" s="37">
        <v>1</v>
      </c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</row>
    <row r="16" spans="2:973" ht="19.5" customHeight="1">
      <c r="B16" s="220"/>
      <c r="C16" s="231" t="s">
        <v>78</v>
      </c>
      <c r="D16" s="231"/>
      <c r="E16" s="232" t="s">
        <v>231</v>
      </c>
      <c r="F16" s="232"/>
      <c r="G16" s="232"/>
      <c r="H16" s="41"/>
      <c r="I16" s="237" t="s">
        <v>55</v>
      </c>
      <c r="J16" s="237"/>
      <c r="K16" s="237"/>
      <c r="L16" s="232" t="s">
        <v>231</v>
      </c>
      <c r="M16" s="232"/>
      <c r="N16" s="232"/>
      <c r="O16" s="47"/>
      <c r="P16" s="237" t="s">
        <v>9</v>
      </c>
      <c r="Q16" s="237"/>
      <c r="R16" s="237"/>
      <c r="V16" s="37" t="s">
        <v>363</v>
      </c>
      <c r="X16" s="37">
        <v>1</v>
      </c>
      <c r="AA16" s="37">
        <v>1</v>
      </c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</row>
    <row r="17" spans="2:973" ht="19.5" customHeight="1">
      <c r="B17" s="220">
        <v>4</v>
      </c>
      <c r="C17" s="222">
        <v>0.56597222222222199</v>
      </c>
      <c r="D17" s="222"/>
      <c r="E17" s="223" t="s">
        <v>9</v>
      </c>
      <c r="F17" s="223"/>
      <c r="G17" s="223"/>
      <c r="H17" s="39">
        <v>171</v>
      </c>
      <c r="I17" s="224" t="s">
        <v>51</v>
      </c>
      <c r="J17" s="224"/>
      <c r="K17" s="224"/>
      <c r="L17" s="223" t="s">
        <v>6</v>
      </c>
      <c r="M17" s="223"/>
      <c r="N17" s="223"/>
      <c r="O17" s="39">
        <v>172</v>
      </c>
      <c r="P17" s="224" t="s">
        <v>5</v>
      </c>
      <c r="Q17" s="224"/>
      <c r="R17" s="224"/>
      <c r="V17" s="69" t="s">
        <v>371</v>
      </c>
      <c r="X17" s="37">
        <v>1</v>
      </c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</row>
    <row r="18" spans="2:973" ht="19.5" customHeight="1">
      <c r="B18" s="220"/>
      <c r="C18" s="225" t="s">
        <v>61</v>
      </c>
      <c r="D18" s="225"/>
      <c r="E18" s="226">
        <v>38</v>
      </c>
      <c r="F18" s="226"/>
      <c r="G18" s="226"/>
      <c r="H18" s="40"/>
      <c r="I18" s="227">
        <v>61</v>
      </c>
      <c r="J18" s="227"/>
      <c r="K18" s="227"/>
      <c r="L18" s="226">
        <v>36</v>
      </c>
      <c r="M18" s="226"/>
      <c r="N18" s="226"/>
      <c r="O18" s="40"/>
      <c r="P18" s="227">
        <v>54</v>
      </c>
      <c r="Q18" s="227"/>
      <c r="R18" s="227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</row>
    <row r="19" spans="2:973" ht="19.5" customHeight="1">
      <c r="B19" s="220"/>
      <c r="C19" s="228" t="s">
        <v>79</v>
      </c>
      <c r="D19" s="228"/>
      <c r="E19" s="236" t="s">
        <v>377</v>
      </c>
      <c r="F19" s="236"/>
      <c r="G19" s="236"/>
      <c r="H19" s="236"/>
      <c r="I19" s="236"/>
      <c r="J19" s="236"/>
      <c r="K19" s="236"/>
      <c r="L19" s="236" t="s">
        <v>376</v>
      </c>
      <c r="M19" s="236"/>
      <c r="N19" s="236"/>
      <c r="O19" s="236"/>
      <c r="P19" s="236"/>
      <c r="Q19" s="236"/>
      <c r="R19" s="236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</row>
    <row r="20" spans="2:973" ht="19.5" customHeight="1">
      <c r="B20" s="220"/>
      <c r="C20" s="231" t="s">
        <v>78</v>
      </c>
      <c r="D20" s="231"/>
      <c r="E20" s="232" t="s">
        <v>231</v>
      </c>
      <c r="F20" s="232"/>
      <c r="G20" s="232"/>
      <c r="H20" s="41"/>
      <c r="I20" s="233" t="s">
        <v>231</v>
      </c>
      <c r="J20" s="233"/>
      <c r="K20" s="233"/>
      <c r="L20" s="232" t="s">
        <v>231</v>
      </c>
      <c r="M20" s="232"/>
      <c r="N20" s="232"/>
      <c r="O20" s="41"/>
      <c r="P20" s="233" t="s">
        <v>231</v>
      </c>
      <c r="Q20" s="233"/>
      <c r="R20" s="23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</row>
    <row r="21" spans="2:973" ht="19.5" customHeight="1">
      <c r="B21" s="220">
        <v>5</v>
      </c>
      <c r="C21" s="222">
        <v>0.61805555555555602</v>
      </c>
      <c r="D21" s="222"/>
      <c r="E21" s="234" t="s">
        <v>9</v>
      </c>
      <c r="F21" s="234"/>
      <c r="G21" s="234"/>
      <c r="H21" s="39">
        <v>173</v>
      </c>
      <c r="I21" s="235" t="s">
        <v>4</v>
      </c>
      <c r="J21" s="235"/>
      <c r="K21" s="235"/>
      <c r="L21" s="234" t="s">
        <v>37</v>
      </c>
      <c r="M21" s="234"/>
      <c r="N21" s="234"/>
      <c r="O21" s="39">
        <v>174</v>
      </c>
      <c r="P21" s="235" t="s">
        <v>55</v>
      </c>
      <c r="Q21" s="235"/>
      <c r="R21" s="235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</row>
    <row r="22" spans="2:973" ht="19.5" customHeight="1">
      <c r="B22" s="220"/>
      <c r="C22" s="225" t="s">
        <v>61</v>
      </c>
      <c r="D22" s="225"/>
      <c r="E22" s="226">
        <v>58</v>
      </c>
      <c r="F22" s="226"/>
      <c r="G22" s="226"/>
      <c r="H22" s="40"/>
      <c r="I22" s="227">
        <v>59</v>
      </c>
      <c r="J22" s="227"/>
      <c r="K22" s="227"/>
      <c r="L22" s="226">
        <v>33</v>
      </c>
      <c r="M22" s="226"/>
      <c r="N22" s="226"/>
      <c r="O22" s="40"/>
      <c r="P22" s="227">
        <v>34</v>
      </c>
      <c r="Q22" s="227"/>
      <c r="R22" s="227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</row>
    <row r="23" spans="2:973" ht="19.5" customHeight="1">
      <c r="B23" s="220"/>
      <c r="C23" s="228" t="s">
        <v>79</v>
      </c>
      <c r="D23" s="228"/>
      <c r="E23" s="236" t="s">
        <v>390</v>
      </c>
      <c r="F23" s="236"/>
      <c r="G23" s="236"/>
      <c r="H23" s="236"/>
      <c r="I23" s="236"/>
      <c r="J23" s="236"/>
      <c r="K23" s="236"/>
      <c r="L23" s="236" t="s">
        <v>391</v>
      </c>
      <c r="M23" s="236"/>
      <c r="N23" s="236"/>
      <c r="O23" s="236"/>
      <c r="P23" s="236"/>
      <c r="Q23" s="236"/>
      <c r="R23" s="236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</row>
    <row r="24" spans="2:973" ht="19.5" customHeight="1">
      <c r="B24" s="220"/>
      <c r="C24" s="231" t="s">
        <v>78</v>
      </c>
      <c r="D24" s="231"/>
      <c r="E24" s="232" t="s">
        <v>231</v>
      </c>
      <c r="F24" s="232"/>
      <c r="G24" s="232"/>
      <c r="H24" s="41"/>
      <c r="I24" s="233" t="s">
        <v>231</v>
      </c>
      <c r="J24" s="233"/>
      <c r="K24" s="233"/>
      <c r="L24" s="232" t="s">
        <v>231</v>
      </c>
      <c r="M24" s="232"/>
      <c r="N24" s="232"/>
      <c r="O24" s="41"/>
      <c r="P24" s="233" t="s">
        <v>231</v>
      </c>
      <c r="Q24" s="233"/>
      <c r="R24" s="23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</row>
    <row r="25" spans="2:973" ht="19.5" customHeight="1">
      <c r="B25" s="220">
        <v>6</v>
      </c>
      <c r="C25" s="222">
        <v>0.67013888888888895</v>
      </c>
      <c r="D25" s="222"/>
      <c r="E25" s="223" t="s">
        <v>7</v>
      </c>
      <c r="F25" s="223"/>
      <c r="G25" s="223"/>
      <c r="H25" s="39">
        <v>175</v>
      </c>
      <c r="I25" s="224" t="s">
        <v>29</v>
      </c>
      <c r="J25" s="224"/>
      <c r="K25" s="224"/>
      <c r="L25" s="238"/>
      <c r="M25" s="238"/>
      <c r="N25" s="238"/>
      <c r="O25" s="67"/>
      <c r="P25" s="239"/>
      <c r="Q25" s="239"/>
      <c r="R25" s="239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</row>
    <row r="26" spans="2:973" ht="19.5" customHeight="1">
      <c r="B26" s="220"/>
      <c r="C26" s="225" t="s">
        <v>61</v>
      </c>
      <c r="D26" s="225"/>
      <c r="E26" s="226">
        <v>24</v>
      </c>
      <c r="F26" s="226"/>
      <c r="G26" s="226"/>
      <c r="H26" s="40"/>
      <c r="I26" s="227">
        <v>41</v>
      </c>
      <c r="J26" s="227"/>
      <c r="K26" s="227"/>
      <c r="L26" s="240"/>
      <c r="M26" s="240"/>
      <c r="N26" s="240"/>
      <c r="O26" s="63"/>
      <c r="P26" s="241"/>
      <c r="Q26" s="241"/>
      <c r="R26" s="241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</row>
    <row r="27" spans="2:973" ht="19.5" customHeight="1">
      <c r="B27" s="220"/>
      <c r="C27" s="228" t="s">
        <v>79</v>
      </c>
      <c r="D27" s="228"/>
      <c r="E27" s="229" t="s">
        <v>377</v>
      </c>
      <c r="F27" s="229"/>
      <c r="G27" s="229"/>
      <c r="H27" s="229"/>
      <c r="I27" s="229"/>
      <c r="J27" s="229"/>
      <c r="K27" s="229"/>
      <c r="L27" s="242"/>
      <c r="M27" s="242"/>
      <c r="N27" s="242"/>
      <c r="O27" s="242"/>
      <c r="P27" s="242"/>
      <c r="Q27" s="242"/>
      <c r="R27" s="242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</row>
    <row r="28" spans="2:973" ht="19.5" customHeight="1" thickBot="1">
      <c r="B28" s="220"/>
      <c r="C28" s="231" t="s">
        <v>78</v>
      </c>
      <c r="D28" s="231"/>
      <c r="E28" s="243" t="s">
        <v>231</v>
      </c>
      <c r="F28" s="243"/>
      <c r="G28" s="243"/>
      <c r="H28" s="41"/>
      <c r="I28" s="244" t="s">
        <v>51</v>
      </c>
      <c r="J28" s="244"/>
      <c r="K28" s="244"/>
      <c r="L28" s="245"/>
      <c r="M28" s="245"/>
      <c r="N28" s="245"/>
      <c r="O28" s="64"/>
      <c r="P28" s="246"/>
      <c r="Q28" s="246"/>
      <c r="R28" s="246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</row>
    <row r="29" spans="2:973" ht="19.5" customHeight="1">
      <c r="O29" s="44"/>
      <c r="P29" s="43" t="s">
        <v>150</v>
      </c>
      <c r="Q29" s="44"/>
      <c r="R29" s="44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</row>
    <row r="30" spans="2:973" ht="19.5" customHeight="1"/>
  </sheetData>
  <mergeCells count="125">
    <mergeCell ref="B25:B28"/>
    <mergeCell ref="C25:D25"/>
    <mergeCell ref="E25:G25"/>
    <mergeCell ref="I25:K25"/>
    <mergeCell ref="L25:N25"/>
    <mergeCell ref="P25:R25"/>
    <mergeCell ref="C26:D26"/>
    <mergeCell ref="E26:G26"/>
    <mergeCell ref="I26:K26"/>
    <mergeCell ref="L26:N26"/>
    <mergeCell ref="P26:R26"/>
    <mergeCell ref="C27:D27"/>
    <mergeCell ref="E27:K27"/>
    <mergeCell ref="L27:R27"/>
    <mergeCell ref="C28:D28"/>
    <mergeCell ref="E28:G28"/>
    <mergeCell ref="I28:K28"/>
    <mergeCell ref="L28:N28"/>
    <mergeCell ref="P28:R28"/>
    <mergeCell ref="B21:B24"/>
    <mergeCell ref="C21:D21"/>
    <mergeCell ref="E21:G21"/>
    <mergeCell ref="I21:K21"/>
    <mergeCell ref="L21:N21"/>
    <mergeCell ref="P21:R21"/>
    <mergeCell ref="C22:D22"/>
    <mergeCell ref="E22:G22"/>
    <mergeCell ref="I22:K22"/>
    <mergeCell ref="L22:N22"/>
    <mergeCell ref="P22:R22"/>
    <mergeCell ref="C23:D23"/>
    <mergeCell ref="E23:K23"/>
    <mergeCell ref="L23:R23"/>
    <mergeCell ref="C24:D24"/>
    <mergeCell ref="E24:G24"/>
    <mergeCell ref="I24:K24"/>
    <mergeCell ref="L24:N24"/>
    <mergeCell ref="P24:R24"/>
    <mergeCell ref="B17:B20"/>
    <mergeCell ref="C17:D17"/>
    <mergeCell ref="E17:G17"/>
    <mergeCell ref="I17:K17"/>
    <mergeCell ref="L17:N17"/>
    <mergeCell ref="P17:R17"/>
    <mergeCell ref="C18:D18"/>
    <mergeCell ref="E18:G18"/>
    <mergeCell ref="I18:K18"/>
    <mergeCell ref="L18:N18"/>
    <mergeCell ref="P18:R18"/>
    <mergeCell ref="C19:D19"/>
    <mergeCell ref="E19:K19"/>
    <mergeCell ref="L19:R19"/>
    <mergeCell ref="C20:D20"/>
    <mergeCell ref="E20:G20"/>
    <mergeCell ref="I20:K20"/>
    <mergeCell ref="L20:N20"/>
    <mergeCell ref="P20:R20"/>
    <mergeCell ref="B13:B16"/>
    <mergeCell ref="C13:D13"/>
    <mergeCell ref="E13:G13"/>
    <mergeCell ref="I13:K13"/>
    <mergeCell ref="L13:N13"/>
    <mergeCell ref="P13:R13"/>
    <mergeCell ref="C14:D14"/>
    <mergeCell ref="E14:G14"/>
    <mergeCell ref="I14:K14"/>
    <mergeCell ref="L14:N14"/>
    <mergeCell ref="P14:R14"/>
    <mergeCell ref="C15:D15"/>
    <mergeCell ref="E15:K15"/>
    <mergeCell ref="L15:R15"/>
    <mergeCell ref="C16:D16"/>
    <mergeCell ref="E16:G16"/>
    <mergeCell ref="I16:K16"/>
    <mergeCell ref="L16:N16"/>
    <mergeCell ref="P16:R16"/>
    <mergeCell ref="B9:B12"/>
    <mergeCell ref="C9:D9"/>
    <mergeCell ref="E9:G9"/>
    <mergeCell ref="I9:K9"/>
    <mergeCell ref="L9:N9"/>
    <mergeCell ref="P9:R9"/>
    <mergeCell ref="C10:D10"/>
    <mergeCell ref="E10:G10"/>
    <mergeCell ref="I10:K10"/>
    <mergeCell ref="L10:N10"/>
    <mergeCell ref="P10:R10"/>
    <mergeCell ref="C11:D11"/>
    <mergeCell ref="E11:K11"/>
    <mergeCell ref="L11:R11"/>
    <mergeCell ref="C12:D12"/>
    <mergeCell ref="E12:G12"/>
    <mergeCell ref="I12:K12"/>
    <mergeCell ref="L12:N12"/>
    <mergeCell ref="P12:R12"/>
    <mergeCell ref="B5:B8"/>
    <mergeCell ref="C5:D5"/>
    <mergeCell ref="E5:G5"/>
    <mergeCell ref="I5:K5"/>
    <mergeCell ref="L5:N5"/>
    <mergeCell ref="P5:R5"/>
    <mergeCell ref="C6:D6"/>
    <mergeCell ref="E6:G6"/>
    <mergeCell ref="I6:K6"/>
    <mergeCell ref="L6:N6"/>
    <mergeCell ref="P6:R6"/>
    <mergeCell ref="C7:D7"/>
    <mergeCell ref="E7:K7"/>
    <mergeCell ref="L7:R7"/>
    <mergeCell ref="C8:D8"/>
    <mergeCell ref="E8:G8"/>
    <mergeCell ref="I8:K8"/>
    <mergeCell ref="L8:N8"/>
    <mergeCell ref="P8:R8"/>
    <mergeCell ref="B1:L1"/>
    <mergeCell ref="M1:R1"/>
    <mergeCell ref="B2:D2"/>
    <mergeCell ref="E2:K2"/>
    <mergeCell ref="L2:R2"/>
    <mergeCell ref="B3:D3"/>
    <mergeCell ref="E3:K3"/>
    <mergeCell ref="L3:R3"/>
    <mergeCell ref="B4:D4"/>
    <mergeCell ref="E4:K4"/>
    <mergeCell ref="L4:R4"/>
  </mergeCells>
  <phoneticPr fontId="2"/>
  <pageMargins left="0.19685039370078741" right="0.19685039370078741" top="0.59055118110236227" bottom="0.19685039370078741" header="0.51181102362204722" footer="0.51181102362204722"/>
  <pageSetup paperSize="9" scale="11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X150"/>
  <sheetViews>
    <sheetView showGridLines="0" zoomScaleNormal="100" workbookViewId="0">
      <selection activeCell="J151" sqref="J151"/>
    </sheetView>
  </sheetViews>
  <sheetFormatPr defaultColWidth="4.75" defaultRowHeight="15.75"/>
  <cols>
    <col min="1" max="1" width="1.625" style="3" customWidth="1"/>
    <col min="2" max="16384" width="4.75" style="3"/>
  </cols>
  <sheetData>
    <row r="1" spans="2:31" ht="19.5" customHeight="1">
      <c r="B1" s="1" t="s">
        <v>107</v>
      </c>
    </row>
    <row r="2" spans="2:31" ht="19.5" customHeight="1"/>
    <row r="3" spans="2:31" ht="19.5" customHeight="1" thickBot="1">
      <c r="B3" s="94" t="s">
        <v>124</v>
      </c>
      <c r="C3" s="94"/>
      <c r="D3" s="94"/>
      <c r="E3" s="94"/>
      <c r="F3" s="94"/>
      <c r="G3" s="94"/>
      <c r="H3" s="94"/>
      <c r="I3" s="94"/>
    </row>
    <row r="4" spans="2:31" ht="19.5" customHeight="1" thickBot="1">
      <c r="B4" s="95"/>
      <c r="C4" s="95"/>
      <c r="D4" s="96" t="s">
        <v>4</v>
      </c>
      <c r="E4" s="96"/>
      <c r="F4" s="97" t="s">
        <v>9</v>
      </c>
      <c r="G4" s="97"/>
      <c r="H4" s="97" t="s">
        <v>13</v>
      </c>
      <c r="I4" s="97"/>
      <c r="J4" s="97" t="s">
        <v>272</v>
      </c>
      <c r="K4" s="97"/>
      <c r="L4" s="92" t="s">
        <v>29</v>
      </c>
      <c r="M4" s="92"/>
      <c r="N4" s="98" t="s">
        <v>37</v>
      </c>
      <c r="O4" s="98"/>
      <c r="P4" s="99" t="s">
        <v>56</v>
      </c>
      <c r="Q4" s="99"/>
      <c r="R4" s="92" t="s">
        <v>57</v>
      </c>
      <c r="S4" s="92"/>
      <c r="T4" s="92" t="s">
        <v>58</v>
      </c>
      <c r="U4" s="92"/>
      <c r="V4" s="92" t="s">
        <v>59</v>
      </c>
      <c r="W4" s="92"/>
      <c r="X4" s="93" t="s">
        <v>60</v>
      </c>
      <c r="Y4" s="93"/>
      <c r="Z4" s="91" t="s">
        <v>61</v>
      </c>
      <c r="AA4" s="92"/>
      <c r="AB4" s="92" t="s">
        <v>62</v>
      </c>
      <c r="AC4" s="92"/>
      <c r="AD4" s="93" t="s">
        <v>63</v>
      </c>
      <c r="AE4" s="93"/>
    </row>
    <row r="5" spans="2:31" ht="19.5" customHeight="1" thickTop="1" thickBot="1">
      <c r="B5" s="95"/>
      <c r="C5" s="95"/>
      <c r="D5" s="96"/>
      <c r="E5" s="96"/>
      <c r="F5" s="97"/>
      <c r="G5" s="97"/>
      <c r="H5" s="97"/>
      <c r="I5" s="97"/>
      <c r="J5" s="97"/>
      <c r="K5" s="97"/>
      <c r="L5" s="92"/>
      <c r="M5" s="92"/>
      <c r="N5" s="98"/>
      <c r="O5" s="98"/>
      <c r="P5" s="99"/>
      <c r="Q5" s="99"/>
      <c r="R5" s="92"/>
      <c r="S5" s="92"/>
      <c r="T5" s="92"/>
      <c r="U5" s="92"/>
      <c r="V5" s="92"/>
      <c r="W5" s="92"/>
      <c r="X5" s="93"/>
      <c r="Y5" s="93"/>
      <c r="Z5" s="91"/>
      <c r="AA5" s="92"/>
      <c r="AB5" s="92"/>
      <c r="AC5" s="92"/>
      <c r="AD5" s="93"/>
      <c r="AE5" s="93"/>
    </row>
    <row r="6" spans="2:31" ht="19.5" customHeight="1" thickTop="1" thickBot="1">
      <c r="B6" s="100" t="s">
        <v>4</v>
      </c>
      <c r="C6" s="100"/>
      <c r="D6" s="101"/>
      <c r="E6" s="101"/>
      <c r="F6" s="102" t="s">
        <v>544</v>
      </c>
      <c r="G6" s="102"/>
      <c r="H6" s="102" t="s">
        <v>486</v>
      </c>
      <c r="I6" s="102"/>
      <c r="J6" s="102" t="s">
        <v>503</v>
      </c>
      <c r="K6" s="102"/>
      <c r="L6" s="102" t="s">
        <v>284</v>
      </c>
      <c r="M6" s="102"/>
      <c r="N6" s="103" t="s">
        <v>537</v>
      </c>
      <c r="O6" s="103"/>
      <c r="P6" s="104">
        <v>5</v>
      </c>
      <c r="Q6" s="104"/>
      <c r="R6" s="105">
        <v>0</v>
      </c>
      <c r="S6" s="105"/>
      <c r="T6" s="105">
        <v>0</v>
      </c>
      <c r="U6" s="105"/>
      <c r="V6" s="105">
        <v>15</v>
      </c>
      <c r="W6" s="105"/>
      <c r="X6" s="106">
        <v>1</v>
      </c>
      <c r="Y6" s="106"/>
      <c r="Z6" s="85" t="s">
        <v>349</v>
      </c>
      <c r="AA6" s="86"/>
      <c r="AB6" s="86" t="s">
        <v>349</v>
      </c>
      <c r="AC6" s="86"/>
      <c r="AD6" s="89" t="s">
        <v>349</v>
      </c>
      <c r="AE6" s="89"/>
    </row>
    <row r="7" spans="2:31" ht="19.5" customHeight="1" thickTop="1">
      <c r="B7" s="100"/>
      <c r="C7" s="100"/>
      <c r="D7" s="101"/>
      <c r="E7" s="101"/>
      <c r="F7" s="102"/>
      <c r="G7" s="102"/>
      <c r="H7" s="102"/>
      <c r="I7" s="102"/>
      <c r="J7" s="102"/>
      <c r="K7" s="102"/>
      <c r="L7" s="102"/>
      <c r="M7" s="102"/>
      <c r="N7" s="103"/>
      <c r="O7" s="103"/>
      <c r="P7" s="104"/>
      <c r="Q7" s="104"/>
      <c r="R7" s="105"/>
      <c r="S7" s="105"/>
      <c r="T7" s="105"/>
      <c r="U7" s="105"/>
      <c r="V7" s="105"/>
      <c r="W7" s="105"/>
      <c r="X7" s="106"/>
      <c r="Y7" s="106"/>
      <c r="Z7" s="85"/>
      <c r="AA7" s="86"/>
      <c r="AB7" s="86"/>
      <c r="AC7" s="86"/>
      <c r="AD7" s="89"/>
      <c r="AE7" s="89"/>
    </row>
    <row r="8" spans="2:31" ht="19.5" customHeight="1">
      <c r="B8" s="107" t="s">
        <v>9</v>
      </c>
      <c r="C8" s="107"/>
      <c r="D8" s="108" t="s">
        <v>543</v>
      </c>
      <c r="E8" s="108"/>
      <c r="F8" s="110"/>
      <c r="G8" s="110"/>
      <c r="H8" s="111" t="s">
        <v>275</v>
      </c>
      <c r="I8" s="111"/>
      <c r="J8" s="114" t="s">
        <v>415</v>
      </c>
      <c r="K8" s="114"/>
      <c r="L8" s="111" t="s">
        <v>505</v>
      </c>
      <c r="M8" s="111"/>
      <c r="N8" s="115" t="s">
        <v>280</v>
      </c>
      <c r="O8" s="115"/>
      <c r="P8" s="113">
        <v>2</v>
      </c>
      <c r="Q8" s="113"/>
      <c r="R8" s="86">
        <v>3</v>
      </c>
      <c r="S8" s="86"/>
      <c r="T8" s="86">
        <v>0</v>
      </c>
      <c r="U8" s="86"/>
      <c r="V8" s="86">
        <v>9</v>
      </c>
      <c r="W8" s="86"/>
      <c r="X8" s="89">
        <v>4</v>
      </c>
      <c r="Y8" s="89"/>
      <c r="Z8" s="85">
        <f>43+28</f>
        <v>71</v>
      </c>
      <c r="AA8" s="86"/>
      <c r="AB8" s="86">
        <f>28+51</f>
        <v>79</v>
      </c>
      <c r="AC8" s="86"/>
      <c r="AD8" s="89">
        <f>Z8-AB8</f>
        <v>-8</v>
      </c>
      <c r="AE8" s="89"/>
    </row>
    <row r="9" spans="2:31" ht="19.5" customHeight="1">
      <c r="B9" s="107"/>
      <c r="C9" s="107"/>
      <c r="D9" s="108"/>
      <c r="E9" s="108"/>
      <c r="F9" s="110"/>
      <c r="G9" s="110"/>
      <c r="H9" s="111"/>
      <c r="I9" s="111"/>
      <c r="J9" s="114"/>
      <c r="K9" s="114"/>
      <c r="L9" s="111"/>
      <c r="M9" s="111"/>
      <c r="N9" s="115"/>
      <c r="O9" s="115"/>
      <c r="P9" s="113"/>
      <c r="Q9" s="113"/>
      <c r="R9" s="86"/>
      <c r="S9" s="86"/>
      <c r="T9" s="86"/>
      <c r="U9" s="86"/>
      <c r="V9" s="86"/>
      <c r="W9" s="86"/>
      <c r="X9" s="89"/>
      <c r="Y9" s="89"/>
      <c r="Z9" s="85"/>
      <c r="AA9" s="86"/>
      <c r="AB9" s="86"/>
      <c r="AC9" s="86"/>
      <c r="AD9" s="89"/>
      <c r="AE9" s="89"/>
    </row>
    <row r="10" spans="2:31" ht="19.5" customHeight="1">
      <c r="B10" s="107" t="s">
        <v>13</v>
      </c>
      <c r="C10" s="107"/>
      <c r="D10" s="108" t="s">
        <v>487</v>
      </c>
      <c r="E10" s="108"/>
      <c r="F10" s="109" t="s">
        <v>276</v>
      </c>
      <c r="G10" s="109"/>
      <c r="H10" s="110"/>
      <c r="I10" s="110"/>
      <c r="J10" s="111" t="s">
        <v>273</v>
      </c>
      <c r="K10" s="111"/>
      <c r="L10" s="111" t="s">
        <v>483</v>
      </c>
      <c r="M10" s="111"/>
      <c r="N10" s="112" t="s">
        <v>237</v>
      </c>
      <c r="O10" s="112"/>
      <c r="P10" s="113">
        <v>4</v>
      </c>
      <c r="Q10" s="113"/>
      <c r="R10" s="86">
        <v>1</v>
      </c>
      <c r="S10" s="86"/>
      <c r="T10" s="86">
        <v>0</v>
      </c>
      <c r="U10" s="86"/>
      <c r="V10" s="86">
        <v>13</v>
      </c>
      <c r="W10" s="86"/>
      <c r="X10" s="89">
        <v>2</v>
      </c>
      <c r="Y10" s="89"/>
      <c r="Z10" s="85" t="s">
        <v>349</v>
      </c>
      <c r="AA10" s="86"/>
      <c r="AB10" s="86" t="s">
        <v>349</v>
      </c>
      <c r="AC10" s="86"/>
      <c r="AD10" s="89" t="s">
        <v>349</v>
      </c>
      <c r="AE10" s="89"/>
    </row>
    <row r="11" spans="2:31" ht="19.5" customHeight="1">
      <c r="B11" s="107"/>
      <c r="C11" s="107"/>
      <c r="D11" s="108"/>
      <c r="E11" s="108"/>
      <c r="F11" s="109"/>
      <c r="G11" s="109"/>
      <c r="H11" s="110"/>
      <c r="I11" s="110"/>
      <c r="J11" s="111"/>
      <c r="K11" s="111"/>
      <c r="L11" s="111"/>
      <c r="M11" s="111"/>
      <c r="N11" s="112"/>
      <c r="O11" s="112"/>
      <c r="P11" s="113"/>
      <c r="Q11" s="113"/>
      <c r="R11" s="86"/>
      <c r="S11" s="86"/>
      <c r="T11" s="86"/>
      <c r="U11" s="86"/>
      <c r="V11" s="86"/>
      <c r="W11" s="86"/>
      <c r="X11" s="89"/>
      <c r="Y11" s="89"/>
      <c r="Z11" s="85"/>
      <c r="AA11" s="86"/>
      <c r="AB11" s="86"/>
      <c r="AC11" s="86"/>
      <c r="AD11" s="89"/>
      <c r="AE11" s="89"/>
    </row>
    <row r="12" spans="2:31" ht="19.5" customHeight="1">
      <c r="B12" s="107" t="s">
        <v>272</v>
      </c>
      <c r="C12" s="107"/>
      <c r="D12" s="108" t="s">
        <v>502</v>
      </c>
      <c r="E12" s="108"/>
      <c r="F12" s="118" t="s">
        <v>414</v>
      </c>
      <c r="G12" s="118"/>
      <c r="H12" s="109" t="s">
        <v>274</v>
      </c>
      <c r="I12" s="109"/>
      <c r="J12" s="119"/>
      <c r="K12" s="119"/>
      <c r="L12" s="111" t="s">
        <v>294</v>
      </c>
      <c r="M12" s="111"/>
      <c r="N12" s="115" t="s">
        <v>552</v>
      </c>
      <c r="O12" s="115"/>
      <c r="P12" s="113">
        <v>2</v>
      </c>
      <c r="Q12" s="113"/>
      <c r="R12" s="86">
        <v>3</v>
      </c>
      <c r="S12" s="86"/>
      <c r="T12" s="86">
        <v>0</v>
      </c>
      <c r="U12" s="86"/>
      <c r="V12" s="86">
        <v>9</v>
      </c>
      <c r="W12" s="86"/>
      <c r="X12" s="89">
        <v>5</v>
      </c>
      <c r="Y12" s="89"/>
      <c r="Z12" s="85">
        <f>28+34</f>
        <v>62</v>
      </c>
      <c r="AA12" s="86"/>
      <c r="AB12" s="86">
        <f>43+33</f>
        <v>76</v>
      </c>
      <c r="AC12" s="86"/>
      <c r="AD12" s="89">
        <f>Z12-AB12</f>
        <v>-14</v>
      </c>
      <c r="AE12" s="89"/>
    </row>
    <row r="13" spans="2:31" ht="19.5" customHeight="1">
      <c r="B13" s="107"/>
      <c r="C13" s="107"/>
      <c r="D13" s="108"/>
      <c r="E13" s="108"/>
      <c r="F13" s="118"/>
      <c r="G13" s="118"/>
      <c r="H13" s="109"/>
      <c r="I13" s="109"/>
      <c r="J13" s="119"/>
      <c r="K13" s="119"/>
      <c r="L13" s="111"/>
      <c r="M13" s="111"/>
      <c r="N13" s="115"/>
      <c r="O13" s="115"/>
      <c r="P13" s="113"/>
      <c r="Q13" s="113"/>
      <c r="R13" s="86"/>
      <c r="S13" s="86"/>
      <c r="T13" s="86"/>
      <c r="U13" s="86"/>
      <c r="V13" s="86"/>
      <c r="W13" s="86"/>
      <c r="X13" s="89"/>
      <c r="Y13" s="89"/>
      <c r="Z13" s="85"/>
      <c r="AA13" s="86"/>
      <c r="AB13" s="86"/>
      <c r="AC13" s="86"/>
      <c r="AD13" s="89"/>
      <c r="AE13" s="89"/>
    </row>
    <row r="14" spans="2:31" ht="19.5" customHeight="1">
      <c r="B14" s="107" t="s">
        <v>385</v>
      </c>
      <c r="C14" s="107"/>
      <c r="D14" s="108" t="s">
        <v>283</v>
      </c>
      <c r="E14" s="108"/>
      <c r="F14" s="109" t="s">
        <v>504</v>
      </c>
      <c r="G14" s="109"/>
      <c r="H14" s="109" t="s">
        <v>512</v>
      </c>
      <c r="I14" s="109"/>
      <c r="J14" s="109" t="s">
        <v>293</v>
      </c>
      <c r="K14" s="109"/>
      <c r="L14" s="117"/>
      <c r="M14" s="117"/>
      <c r="N14" s="112" t="s">
        <v>285</v>
      </c>
      <c r="O14" s="112"/>
      <c r="P14" s="113">
        <v>0</v>
      </c>
      <c r="Q14" s="113"/>
      <c r="R14" s="86">
        <v>5</v>
      </c>
      <c r="S14" s="86"/>
      <c r="T14" s="86">
        <v>0</v>
      </c>
      <c r="U14" s="86"/>
      <c r="V14" s="86">
        <v>5</v>
      </c>
      <c r="W14" s="86"/>
      <c r="X14" s="89">
        <v>6</v>
      </c>
      <c r="Y14" s="89"/>
      <c r="Z14" s="85" t="s">
        <v>349</v>
      </c>
      <c r="AA14" s="86"/>
      <c r="AB14" s="86" t="s">
        <v>349</v>
      </c>
      <c r="AC14" s="86"/>
      <c r="AD14" s="89" t="s">
        <v>349</v>
      </c>
      <c r="AE14" s="89"/>
    </row>
    <row r="15" spans="2:31" ht="19.5" customHeight="1">
      <c r="B15" s="107"/>
      <c r="C15" s="107"/>
      <c r="D15" s="108"/>
      <c r="E15" s="108"/>
      <c r="F15" s="109"/>
      <c r="G15" s="109"/>
      <c r="H15" s="109"/>
      <c r="I15" s="109"/>
      <c r="J15" s="109"/>
      <c r="K15" s="109"/>
      <c r="L15" s="117"/>
      <c r="M15" s="117"/>
      <c r="N15" s="112"/>
      <c r="O15" s="112"/>
      <c r="P15" s="113"/>
      <c r="Q15" s="113"/>
      <c r="R15" s="86"/>
      <c r="S15" s="86"/>
      <c r="T15" s="86"/>
      <c r="U15" s="86"/>
      <c r="V15" s="86"/>
      <c r="W15" s="86"/>
      <c r="X15" s="89"/>
      <c r="Y15" s="89"/>
      <c r="Z15" s="85"/>
      <c r="AA15" s="86"/>
      <c r="AB15" s="86"/>
      <c r="AC15" s="86"/>
      <c r="AD15" s="89"/>
      <c r="AE15" s="89"/>
    </row>
    <row r="16" spans="2:31" ht="19.5" customHeight="1" thickBot="1">
      <c r="B16" s="121" t="s">
        <v>37</v>
      </c>
      <c r="C16" s="121"/>
      <c r="D16" s="122" t="s">
        <v>538</v>
      </c>
      <c r="E16" s="122"/>
      <c r="F16" s="123" t="s">
        <v>279</v>
      </c>
      <c r="G16" s="123"/>
      <c r="H16" s="124" t="s">
        <v>238</v>
      </c>
      <c r="I16" s="124"/>
      <c r="J16" s="123" t="s">
        <v>551</v>
      </c>
      <c r="K16" s="123"/>
      <c r="L16" s="124" t="s">
        <v>286</v>
      </c>
      <c r="M16" s="124"/>
      <c r="N16" s="125"/>
      <c r="O16" s="125"/>
      <c r="P16" s="126">
        <v>2</v>
      </c>
      <c r="Q16" s="126"/>
      <c r="R16" s="116">
        <v>3</v>
      </c>
      <c r="S16" s="116"/>
      <c r="T16" s="116">
        <v>0</v>
      </c>
      <c r="U16" s="116"/>
      <c r="V16" s="116">
        <v>9</v>
      </c>
      <c r="W16" s="116"/>
      <c r="X16" s="120">
        <v>3</v>
      </c>
      <c r="Y16" s="120"/>
      <c r="Z16" s="85">
        <f>51+33</f>
        <v>84</v>
      </c>
      <c r="AA16" s="86"/>
      <c r="AB16" s="86">
        <f>28+34</f>
        <v>62</v>
      </c>
      <c r="AC16" s="86"/>
      <c r="AD16" s="89">
        <f>Z16-AB16</f>
        <v>22</v>
      </c>
      <c r="AE16" s="89"/>
    </row>
    <row r="17" spans="2:31" ht="19.5" customHeight="1" thickBot="1">
      <c r="B17" s="121"/>
      <c r="C17" s="121"/>
      <c r="D17" s="122"/>
      <c r="E17" s="122"/>
      <c r="F17" s="123"/>
      <c r="G17" s="123"/>
      <c r="H17" s="124"/>
      <c r="I17" s="124"/>
      <c r="J17" s="123"/>
      <c r="K17" s="123"/>
      <c r="L17" s="124"/>
      <c r="M17" s="124"/>
      <c r="N17" s="125"/>
      <c r="O17" s="125"/>
      <c r="P17" s="126"/>
      <c r="Q17" s="126"/>
      <c r="R17" s="116"/>
      <c r="S17" s="116"/>
      <c r="T17" s="116"/>
      <c r="U17" s="116"/>
      <c r="V17" s="116"/>
      <c r="W17" s="116"/>
      <c r="X17" s="120"/>
      <c r="Y17" s="120"/>
      <c r="Z17" s="87"/>
      <c r="AA17" s="88"/>
      <c r="AB17" s="88"/>
      <c r="AC17" s="88"/>
      <c r="AD17" s="90"/>
      <c r="AE17" s="90"/>
    </row>
    <row r="18" spans="2:31" ht="19.5" customHeight="1"/>
    <row r="19" spans="2:31" ht="19.5" customHeight="1">
      <c r="B19" s="94" t="s">
        <v>125</v>
      </c>
      <c r="C19" s="94"/>
      <c r="D19" s="94"/>
      <c r="E19" s="94"/>
      <c r="F19" s="94"/>
      <c r="G19" s="94"/>
      <c r="H19" s="94"/>
      <c r="I19" s="94"/>
      <c r="J19" s="94"/>
    </row>
    <row r="20" spans="2:31" ht="19.5" customHeight="1">
      <c r="B20" s="95"/>
      <c r="C20" s="95"/>
      <c r="D20" s="96" t="s">
        <v>5</v>
      </c>
      <c r="E20" s="96"/>
      <c r="F20" s="97" t="s">
        <v>10</v>
      </c>
      <c r="G20" s="97"/>
      <c r="H20" s="97" t="s">
        <v>14</v>
      </c>
      <c r="I20" s="97"/>
      <c r="J20" s="92" t="s">
        <v>22</v>
      </c>
      <c r="K20" s="92"/>
      <c r="L20" s="92" t="s">
        <v>30</v>
      </c>
      <c r="M20" s="92"/>
      <c r="N20" s="98" t="s">
        <v>38</v>
      </c>
      <c r="O20" s="98"/>
      <c r="P20" s="99" t="s">
        <v>56</v>
      </c>
      <c r="Q20" s="99"/>
      <c r="R20" s="92" t="s">
        <v>57</v>
      </c>
      <c r="S20" s="92"/>
      <c r="T20" s="92" t="s">
        <v>58</v>
      </c>
      <c r="U20" s="92"/>
      <c r="V20" s="92" t="s">
        <v>59</v>
      </c>
      <c r="W20" s="92"/>
      <c r="X20" s="93" t="s">
        <v>60</v>
      </c>
      <c r="Y20" s="93"/>
    </row>
    <row r="21" spans="2:31" ht="19.5" customHeight="1">
      <c r="B21" s="95"/>
      <c r="C21" s="95"/>
      <c r="D21" s="96"/>
      <c r="E21" s="96"/>
      <c r="F21" s="97"/>
      <c r="G21" s="97"/>
      <c r="H21" s="97"/>
      <c r="I21" s="97"/>
      <c r="J21" s="92"/>
      <c r="K21" s="92"/>
      <c r="L21" s="92"/>
      <c r="M21" s="92"/>
      <c r="N21" s="98"/>
      <c r="O21" s="98"/>
      <c r="P21" s="99"/>
      <c r="Q21" s="99"/>
      <c r="R21" s="92"/>
      <c r="S21" s="92"/>
      <c r="T21" s="92"/>
      <c r="U21" s="92"/>
      <c r="V21" s="92"/>
      <c r="W21" s="92"/>
      <c r="X21" s="93"/>
      <c r="Y21" s="93"/>
    </row>
    <row r="22" spans="2:31" ht="19.5" customHeight="1">
      <c r="B22" s="100" t="s">
        <v>380</v>
      </c>
      <c r="C22" s="100"/>
      <c r="D22" s="101"/>
      <c r="E22" s="101"/>
      <c r="F22" s="102" t="s">
        <v>550</v>
      </c>
      <c r="G22" s="102"/>
      <c r="H22" s="102" t="s">
        <v>438</v>
      </c>
      <c r="I22" s="102"/>
      <c r="J22" s="128" t="s">
        <v>188</v>
      </c>
      <c r="K22" s="128"/>
      <c r="L22" s="102" t="s">
        <v>500</v>
      </c>
      <c r="M22" s="102"/>
      <c r="N22" s="103" t="s">
        <v>435</v>
      </c>
      <c r="O22" s="103"/>
      <c r="P22" s="104">
        <v>4</v>
      </c>
      <c r="Q22" s="104"/>
      <c r="R22" s="105">
        <v>1</v>
      </c>
      <c r="S22" s="105"/>
      <c r="T22" s="105">
        <v>0</v>
      </c>
      <c r="U22" s="105"/>
      <c r="V22" s="105">
        <v>13</v>
      </c>
      <c r="W22" s="105"/>
      <c r="X22" s="106">
        <v>1</v>
      </c>
      <c r="Y22" s="106"/>
    </row>
    <row r="23" spans="2:31" ht="19.5" customHeight="1">
      <c r="B23" s="100"/>
      <c r="C23" s="100"/>
      <c r="D23" s="101"/>
      <c r="E23" s="101"/>
      <c r="F23" s="102"/>
      <c r="G23" s="102"/>
      <c r="H23" s="102"/>
      <c r="I23" s="102"/>
      <c r="J23" s="128"/>
      <c r="K23" s="128"/>
      <c r="L23" s="102"/>
      <c r="M23" s="102"/>
      <c r="N23" s="103"/>
      <c r="O23" s="103"/>
      <c r="P23" s="104"/>
      <c r="Q23" s="104"/>
      <c r="R23" s="105"/>
      <c r="S23" s="105"/>
      <c r="T23" s="105"/>
      <c r="U23" s="105"/>
      <c r="V23" s="105"/>
      <c r="W23" s="105"/>
      <c r="X23" s="106"/>
      <c r="Y23" s="106"/>
    </row>
    <row r="24" spans="2:31" ht="19.5" customHeight="1">
      <c r="B24" s="107" t="s">
        <v>10</v>
      </c>
      <c r="C24" s="107"/>
      <c r="D24" s="108" t="s">
        <v>549</v>
      </c>
      <c r="E24" s="108"/>
      <c r="F24" s="110"/>
      <c r="G24" s="110"/>
      <c r="H24" s="127" t="s">
        <v>492</v>
      </c>
      <c r="I24" s="127"/>
      <c r="J24" s="111" t="s">
        <v>447</v>
      </c>
      <c r="K24" s="111"/>
      <c r="L24" s="111" t="s">
        <v>509</v>
      </c>
      <c r="M24" s="111"/>
      <c r="N24" s="112" t="s">
        <v>450</v>
      </c>
      <c r="O24" s="112"/>
      <c r="P24" s="113">
        <v>3</v>
      </c>
      <c r="Q24" s="113"/>
      <c r="R24" s="86">
        <v>2</v>
      </c>
      <c r="S24" s="86"/>
      <c r="T24" s="86">
        <v>0</v>
      </c>
      <c r="U24" s="86"/>
      <c r="V24" s="86">
        <v>11</v>
      </c>
      <c r="W24" s="86"/>
      <c r="X24" s="89">
        <v>3</v>
      </c>
      <c r="Y24" s="89"/>
    </row>
    <row r="25" spans="2:31" ht="19.5" customHeight="1">
      <c r="B25" s="107"/>
      <c r="C25" s="107"/>
      <c r="D25" s="108"/>
      <c r="E25" s="108"/>
      <c r="F25" s="110"/>
      <c r="G25" s="110"/>
      <c r="H25" s="127"/>
      <c r="I25" s="127"/>
      <c r="J25" s="111"/>
      <c r="K25" s="111"/>
      <c r="L25" s="111"/>
      <c r="M25" s="111"/>
      <c r="N25" s="112"/>
      <c r="O25" s="112"/>
      <c r="P25" s="113"/>
      <c r="Q25" s="113"/>
      <c r="R25" s="86"/>
      <c r="S25" s="86"/>
      <c r="T25" s="86"/>
      <c r="U25" s="86"/>
      <c r="V25" s="86"/>
      <c r="W25" s="86"/>
      <c r="X25" s="89"/>
      <c r="Y25" s="89"/>
    </row>
    <row r="26" spans="2:31" ht="19.5" customHeight="1">
      <c r="B26" s="107" t="s">
        <v>337</v>
      </c>
      <c r="C26" s="107"/>
      <c r="D26" s="108" t="s">
        <v>439</v>
      </c>
      <c r="E26" s="108"/>
      <c r="F26" s="130" t="s">
        <v>493</v>
      </c>
      <c r="G26" s="130"/>
      <c r="H26" s="110"/>
      <c r="I26" s="110"/>
      <c r="J26" s="111" t="s">
        <v>506</v>
      </c>
      <c r="K26" s="111"/>
      <c r="L26" s="111" t="s">
        <v>297</v>
      </c>
      <c r="M26" s="111"/>
      <c r="N26" s="112" t="s">
        <v>327</v>
      </c>
      <c r="O26" s="112"/>
      <c r="P26" s="113">
        <v>3</v>
      </c>
      <c r="Q26" s="113"/>
      <c r="R26" s="86">
        <v>2</v>
      </c>
      <c r="S26" s="86"/>
      <c r="T26" s="86">
        <v>0</v>
      </c>
      <c r="U26" s="86"/>
      <c r="V26" s="86">
        <v>11</v>
      </c>
      <c r="W26" s="86"/>
      <c r="X26" s="89">
        <v>4</v>
      </c>
      <c r="Y26" s="89"/>
    </row>
    <row r="27" spans="2:31" ht="19.5" customHeight="1">
      <c r="B27" s="107"/>
      <c r="C27" s="107"/>
      <c r="D27" s="108"/>
      <c r="E27" s="108"/>
      <c r="F27" s="130"/>
      <c r="G27" s="130"/>
      <c r="H27" s="110"/>
      <c r="I27" s="110"/>
      <c r="J27" s="111"/>
      <c r="K27" s="111"/>
      <c r="L27" s="111"/>
      <c r="M27" s="111"/>
      <c r="N27" s="112"/>
      <c r="O27" s="112"/>
      <c r="P27" s="113"/>
      <c r="Q27" s="113"/>
      <c r="R27" s="86"/>
      <c r="S27" s="86"/>
      <c r="T27" s="86"/>
      <c r="U27" s="86"/>
      <c r="V27" s="86"/>
      <c r="W27" s="86"/>
      <c r="X27" s="89"/>
      <c r="Y27" s="89"/>
    </row>
    <row r="28" spans="2:31" ht="19.5" customHeight="1">
      <c r="B28" s="107" t="s">
        <v>339</v>
      </c>
      <c r="C28" s="107"/>
      <c r="D28" s="129" t="s">
        <v>187</v>
      </c>
      <c r="E28" s="129"/>
      <c r="F28" s="109" t="s">
        <v>446</v>
      </c>
      <c r="G28" s="109"/>
      <c r="H28" s="109" t="s">
        <v>507</v>
      </c>
      <c r="I28" s="109"/>
      <c r="J28" s="119"/>
      <c r="K28" s="119"/>
      <c r="L28" s="111" t="s">
        <v>301</v>
      </c>
      <c r="M28" s="111"/>
      <c r="N28" s="112" t="s">
        <v>273</v>
      </c>
      <c r="O28" s="112"/>
      <c r="P28" s="113">
        <v>4</v>
      </c>
      <c r="Q28" s="113"/>
      <c r="R28" s="86">
        <v>1</v>
      </c>
      <c r="S28" s="86"/>
      <c r="T28" s="86">
        <v>0</v>
      </c>
      <c r="U28" s="86"/>
      <c r="V28" s="86">
        <v>13</v>
      </c>
      <c r="W28" s="86"/>
      <c r="X28" s="89">
        <v>2</v>
      </c>
      <c r="Y28" s="89"/>
    </row>
    <row r="29" spans="2:31" ht="19.5" customHeight="1">
      <c r="B29" s="107"/>
      <c r="C29" s="107"/>
      <c r="D29" s="129"/>
      <c r="E29" s="129"/>
      <c r="F29" s="109"/>
      <c r="G29" s="109"/>
      <c r="H29" s="109"/>
      <c r="I29" s="109"/>
      <c r="J29" s="119"/>
      <c r="K29" s="119"/>
      <c r="L29" s="111"/>
      <c r="M29" s="111"/>
      <c r="N29" s="112"/>
      <c r="O29" s="112"/>
      <c r="P29" s="113"/>
      <c r="Q29" s="113"/>
      <c r="R29" s="86"/>
      <c r="S29" s="86"/>
      <c r="T29" s="86"/>
      <c r="U29" s="86"/>
      <c r="V29" s="86"/>
      <c r="W29" s="86"/>
      <c r="X29" s="89"/>
      <c r="Y29" s="89"/>
    </row>
    <row r="30" spans="2:31" ht="19.5" customHeight="1">
      <c r="B30" s="107" t="s">
        <v>513</v>
      </c>
      <c r="C30" s="107"/>
      <c r="D30" s="108" t="s">
        <v>501</v>
      </c>
      <c r="E30" s="108"/>
      <c r="F30" s="109" t="s">
        <v>508</v>
      </c>
      <c r="G30" s="109"/>
      <c r="H30" s="109" t="s">
        <v>298</v>
      </c>
      <c r="I30" s="109"/>
      <c r="J30" s="109" t="s">
        <v>302</v>
      </c>
      <c r="K30" s="109"/>
      <c r="L30" s="117"/>
      <c r="M30" s="117"/>
      <c r="N30" s="112" t="s">
        <v>283</v>
      </c>
      <c r="O30" s="112"/>
      <c r="P30" s="113">
        <v>0</v>
      </c>
      <c r="Q30" s="113"/>
      <c r="R30" s="86">
        <v>5</v>
      </c>
      <c r="S30" s="86"/>
      <c r="T30" s="86">
        <v>0</v>
      </c>
      <c r="U30" s="86"/>
      <c r="V30" s="86">
        <v>5</v>
      </c>
      <c r="W30" s="86"/>
      <c r="X30" s="89">
        <v>6</v>
      </c>
      <c r="Y30" s="89"/>
    </row>
    <row r="31" spans="2:31" ht="19.5" customHeight="1">
      <c r="B31" s="107"/>
      <c r="C31" s="107"/>
      <c r="D31" s="108"/>
      <c r="E31" s="108"/>
      <c r="F31" s="109"/>
      <c r="G31" s="109"/>
      <c r="H31" s="109"/>
      <c r="I31" s="109"/>
      <c r="J31" s="109"/>
      <c r="K31" s="109"/>
      <c r="L31" s="117"/>
      <c r="M31" s="117"/>
      <c r="N31" s="112"/>
      <c r="O31" s="112"/>
      <c r="P31" s="113"/>
      <c r="Q31" s="113"/>
      <c r="R31" s="86"/>
      <c r="S31" s="86"/>
      <c r="T31" s="86"/>
      <c r="U31" s="86"/>
      <c r="V31" s="86"/>
      <c r="W31" s="86"/>
      <c r="X31" s="89"/>
      <c r="Y31" s="89"/>
    </row>
    <row r="32" spans="2:31" ht="19.5" customHeight="1">
      <c r="B32" s="121" t="s">
        <v>166</v>
      </c>
      <c r="C32" s="121"/>
      <c r="D32" s="122" t="s">
        <v>434</v>
      </c>
      <c r="E32" s="122"/>
      <c r="F32" s="124" t="s">
        <v>451</v>
      </c>
      <c r="G32" s="124"/>
      <c r="H32" s="124" t="s">
        <v>328</v>
      </c>
      <c r="I32" s="124"/>
      <c r="J32" s="124" t="s">
        <v>274</v>
      </c>
      <c r="K32" s="124"/>
      <c r="L32" s="124" t="s">
        <v>284</v>
      </c>
      <c r="M32" s="124"/>
      <c r="N32" s="125"/>
      <c r="O32" s="125"/>
      <c r="P32" s="126">
        <v>1</v>
      </c>
      <c r="Q32" s="126"/>
      <c r="R32" s="116">
        <v>4</v>
      </c>
      <c r="S32" s="116"/>
      <c r="T32" s="116">
        <v>0</v>
      </c>
      <c r="U32" s="116"/>
      <c r="V32" s="116">
        <v>7</v>
      </c>
      <c r="W32" s="116"/>
      <c r="X32" s="120">
        <v>5</v>
      </c>
      <c r="Y32" s="120"/>
    </row>
    <row r="33" spans="2:36" ht="19.5" customHeight="1">
      <c r="B33" s="121"/>
      <c r="C33" s="121"/>
      <c r="D33" s="122"/>
      <c r="E33" s="122"/>
      <c r="F33" s="124"/>
      <c r="G33" s="124"/>
      <c r="H33" s="124"/>
      <c r="I33" s="124"/>
      <c r="J33" s="124"/>
      <c r="K33" s="124"/>
      <c r="L33" s="124"/>
      <c r="M33" s="124"/>
      <c r="N33" s="125"/>
      <c r="O33" s="125"/>
      <c r="P33" s="126"/>
      <c r="Q33" s="126"/>
      <c r="R33" s="116"/>
      <c r="S33" s="116"/>
      <c r="T33" s="116"/>
      <c r="U33" s="116"/>
      <c r="V33" s="116"/>
      <c r="W33" s="116"/>
      <c r="X33" s="120"/>
      <c r="Y33" s="120"/>
    </row>
    <row r="34" spans="2:36" ht="19.5" customHeight="1"/>
    <row r="35" spans="2:36" ht="19.5" customHeight="1">
      <c r="B35" s="3" t="s">
        <v>126</v>
      </c>
    </row>
    <row r="36" spans="2:36" ht="19.5" customHeight="1"/>
    <row r="37" spans="2:36" ht="19.5" customHeight="1"/>
    <row r="38" spans="2:36" ht="19.5" customHeight="1">
      <c r="B38" s="3" t="s">
        <v>127</v>
      </c>
    </row>
    <row r="39" spans="2:36" ht="19.5" customHeight="1">
      <c r="B39" s="3" t="s">
        <v>128</v>
      </c>
    </row>
    <row r="40" spans="2:36" ht="19.5" customHeight="1">
      <c r="B40" s="3" t="s">
        <v>129</v>
      </c>
    </row>
    <row r="41" spans="2:36" ht="19.5" customHeight="1"/>
    <row r="42" spans="2:36" ht="19.5" customHeight="1">
      <c r="B42" s="131" t="s">
        <v>130</v>
      </c>
      <c r="C42" s="131"/>
      <c r="D42" s="131"/>
      <c r="E42" s="131"/>
      <c r="F42" s="131"/>
      <c r="G42" s="131"/>
      <c r="H42" s="131"/>
      <c r="I42" s="131"/>
    </row>
    <row r="43" spans="2:36" ht="19.5" customHeight="1">
      <c r="B43" s="21" t="s">
        <v>131</v>
      </c>
    </row>
    <row r="44" spans="2:36" ht="19.5" customHeight="1">
      <c r="B44" s="95"/>
      <c r="C44" s="95"/>
      <c r="D44" s="96" t="s">
        <v>6</v>
      </c>
      <c r="E44" s="96"/>
      <c r="F44" s="97" t="s">
        <v>11</v>
      </c>
      <c r="G44" s="97"/>
      <c r="H44" s="97" t="s">
        <v>15</v>
      </c>
      <c r="I44" s="97"/>
      <c r="J44" s="132" t="s">
        <v>23</v>
      </c>
      <c r="K44" s="132"/>
      <c r="L44" s="97" t="s">
        <v>31</v>
      </c>
      <c r="M44" s="97"/>
      <c r="N44" s="133" t="s">
        <v>39</v>
      </c>
      <c r="O44" s="133"/>
      <c r="P44" s="134" t="s">
        <v>45</v>
      </c>
      <c r="Q44" s="134"/>
      <c r="R44" s="99" t="s">
        <v>56</v>
      </c>
      <c r="S44" s="99"/>
      <c r="T44" s="92" t="s">
        <v>57</v>
      </c>
      <c r="U44" s="92"/>
      <c r="V44" s="92" t="s">
        <v>58</v>
      </c>
      <c r="W44" s="92"/>
      <c r="X44" s="92" t="s">
        <v>59</v>
      </c>
      <c r="Y44" s="92"/>
      <c r="Z44" s="93" t="s">
        <v>60</v>
      </c>
      <c r="AA44" s="93"/>
      <c r="AB44" s="92" t="s">
        <v>61</v>
      </c>
      <c r="AC44" s="92"/>
      <c r="AD44" s="92" t="s">
        <v>62</v>
      </c>
      <c r="AE44" s="92"/>
      <c r="AF44" s="93" t="s">
        <v>63</v>
      </c>
      <c r="AG44" s="93"/>
      <c r="AH44" s="21"/>
      <c r="AI44" s="21"/>
      <c r="AJ44" s="21"/>
    </row>
    <row r="45" spans="2:36" ht="19.5" customHeight="1">
      <c r="B45" s="95"/>
      <c r="C45" s="95"/>
      <c r="D45" s="96"/>
      <c r="E45" s="96"/>
      <c r="F45" s="97"/>
      <c r="G45" s="97"/>
      <c r="H45" s="97"/>
      <c r="I45" s="97"/>
      <c r="J45" s="132"/>
      <c r="K45" s="132"/>
      <c r="L45" s="97"/>
      <c r="M45" s="97"/>
      <c r="N45" s="133"/>
      <c r="O45" s="133"/>
      <c r="P45" s="134"/>
      <c r="Q45" s="134"/>
      <c r="R45" s="99"/>
      <c r="S45" s="99"/>
      <c r="T45" s="92"/>
      <c r="U45" s="92"/>
      <c r="V45" s="92"/>
      <c r="W45" s="92"/>
      <c r="X45" s="92"/>
      <c r="Y45" s="92"/>
      <c r="Z45" s="93"/>
      <c r="AA45" s="93"/>
      <c r="AB45" s="92"/>
      <c r="AC45" s="92"/>
      <c r="AD45" s="92"/>
      <c r="AE45" s="92"/>
      <c r="AF45" s="93"/>
      <c r="AG45" s="93"/>
      <c r="AH45" s="21"/>
      <c r="AI45" s="21"/>
      <c r="AJ45" s="21"/>
    </row>
    <row r="46" spans="2:36" ht="19.5" customHeight="1">
      <c r="B46" s="135" t="s">
        <v>6</v>
      </c>
      <c r="C46" s="135"/>
      <c r="D46" s="101"/>
      <c r="E46" s="101"/>
      <c r="F46" s="128" t="s">
        <v>431</v>
      </c>
      <c r="G46" s="128"/>
      <c r="H46" s="128" t="s">
        <v>255</v>
      </c>
      <c r="I46" s="128"/>
      <c r="J46" s="111" t="s">
        <v>225</v>
      </c>
      <c r="K46" s="111"/>
      <c r="L46" s="102" t="s">
        <v>291</v>
      </c>
      <c r="M46" s="102"/>
      <c r="N46" s="102" t="s">
        <v>260</v>
      </c>
      <c r="O46" s="102"/>
      <c r="P46" s="102" t="s">
        <v>221</v>
      </c>
      <c r="Q46" s="102"/>
      <c r="R46" s="104">
        <v>5</v>
      </c>
      <c r="S46" s="104"/>
      <c r="T46" s="105">
        <v>1</v>
      </c>
      <c r="U46" s="105"/>
      <c r="V46" s="105">
        <v>0</v>
      </c>
      <c r="W46" s="105"/>
      <c r="X46" s="105">
        <v>16</v>
      </c>
      <c r="Y46" s="105"/>
      <c r="Z46" s="106">
        <v>1</v>
      </c>
      <c r="AA46" s="106"/>
      <c r="AB46" s="105">
        <f>41+31</f>
        <v>72</v>
      </c>
      <c r="AC46" s="105"/>
      <c r="AD46" s="105">
        <f>17+40</f>
        <v>57</v>
      </c>
      <c r="AE46" s="105"/>
      <c r="AF46" s="106">
        <f>AB46-AD46</f>
        <v>15</v>
      </c>
      <c r="AG46" s="106"/>
      <c r="AH46" s="21"/>
      <c r="AI46" s="21"/>
      <c r="AJ46" s="21"/>
    </row>
    <row r="47" spans="2:36" ht="19.5" customHeight="1">
      <c r="B47" s="135"/>
      <c r="C47" s="135"/>
      <c r="D47" s="101"/>
      <c r="E47" s="101"/>
      <c r="F47" s="128"/>
      <c r="G47" s="128"/>
      <c r="H47" s="128"/>
      <c r="I47" s="128"/>
      <c r="J47" s="111"/>
      <c r="K47" s="111"/>
      <c r="L47" s="102"/>
      <c r="M47" s="102"/>
      <c r="N47" s="102"/>
      <c r="O47" s="102"/>
      <c r="P47" s="102"/>
      <c r="Q47" s="102"/>
      <c r="R47" s="104"/>
      <c r="S47" s="104"/>
      <c r="T47" s="105"/>
      <c r="U47" s="105"/>
      <c r="V47" s="105"/>
      <c r="W47" s="105"/>
      <c r="X47" s="105"/>
      <c r="Y47" s="105"/>
      <c r="Z47" s="106"/>
      <c r="AA47" s="106"/>
      <c r="AB47" s="105"/>
      <c r="AC47" s="105"/>
      <c r="AD47" s="105"/>
      <c r="AE47" s="105"/>
      <c r="AF47" s="106"/>
      <c r="AG47" s="106"/>
      <c r="AH47" s="21"/>
      <c r="AI47" s="21"/>
      <c r="AJ47" s="21"/>
    </row>
    <row r="48" spans="2:36" ht="19.5" customHeight="1">
      <c r="B48" s="136" t="s">
        <v>11</v>
      </c>
      <c r="C48" s="136"/>
      <c r="D48" s="129" t="s">
        <v>430</v>
      </c>
      <c r="E48" s="129"/>
      <c r="F48" s="138"/>
      <c r="G48" s="138"/>
      <c r="H48" s="114" t="s">
        <v>181</v>
      </c>
      <c r="I48" s="114"/>
      <c r="J48" s="111" t="s">
        <v>405</v>
      </c>
      <c r="K48" s="111"/>
      <c r="L48" s="111" t="s">
        <v>402</v>
      </c>
      <c r="M48" s="111"/>
      <c r="N48" s="137" t="s">
        <v>185</v>
      </c>
      <c r="O48" s="137"/>
      <c r="P48" s="112" t="s">
        <v>437</v>
      </c>
      <c r="Q48" s="112"/>
      <c r="R48" s="113">
        <v>5</v>
      </c>
      <c r="S48" s="113"/>
      <c r="T48" s="86">
        <v>1</v>
      </c>
      <c r="U48" s="86"/>
      <c r="V48" s="86">
        <v>0</v>
      </c>
      <c r="W48" s="86"/>
      <c r="X48" s="86">
        <v>16</v>
      </c>
      <c r="Y48" s="86"/>
      <c r="Z48" s="89">
        <v>2</v>
      </c>
      <c r="AA48" s="89"/>
      <c r="AB48" s="86">
        <f>17+38</f>
        <v>55</v>
      </c>
      <c r="AC48" s="86"/>
      <c r="AD48" s="86">
        <f>41+16</f>
        <v>57</v>
      </c>
      <c r="AE48" s="86"/>
      <c r="AF48" s="89">
        <f>AB48-AD48</f>
        <v>-2</v>
      </c>
      <c r="AG48" s="89"/>
      <c r="AH48" s="21"/>
      <c r="AI48" s="21"/>
      <c r="AJ48" s="21"/>
    </row>
    <row r="49" spans="2:40" ht="19.5" customHeight="1">
      <c r="B49" s="136"/>
      <c r="C49" s="136"/>
      <c r="D49" s="129"/>
      <c r="E49" s="129"/>
      <c r="F49" s="138"/>
      <c r="G49" s="138"/>
      <c r="H49" s="114"/>
      <c r="I49" s="114"/>
      <c r="J49" s="111"/>
      <c r="K49" s="111"/>
      <c r="L49" s="111"/>
      <c r="M49" s="111"/>
      <c r="N49" s="137"/>
      <c r="O49" s="137"/>
      <c r="P49" s="112"/>
      <c r="Q49" s="112"/>
      <c r="R49" s="113"/>
      <c r="S49" s="113"/>
      <c r="T49" s="86"/>
      <c r="U49" s="86"/>
      <c r="V49" s="86"/>
      <c r="W49" s="86"/>
      <c r="X49" s="86"/>
      <c r="Y49" s="86"/>
      <c r="Z49" s="89"/>
      <c r="AA49" s="89"/>
      <c r="AB49" s="86"/>
      <c r="AC49" s="86"/>
      <c r="AD49" s="86"/>
      <c r="AE49" s="86"/>
      <c r="AF49" s="89"/>
      <c r="AG49" s="89"/>
      <c r="AH49" s="21"/>
      <c r="AI49" s="21"/>
      <c r="AJ49" s="21"/>
    </row>
    <row r="50" spans="2:40" ht="19.5" customHeight="1">
      <c r="B50" s="136" t="s">
        <v>15</v>
      </c>
      <c r="C50" s="136"/>
      <c r="D50" s="129" t="s">
        <v>256</v>
      </c>
      <c r="E50" s="129"/>
      <c r="F50" s="118" t="s">
        <v>182</v>
      </c>
      <c r="G50" s="118"/>
      <c r="H50" s="110"/>
      <c r="I50" s="110"/>
      <c r="J50" s="111" t="s">
        <v>441</v>
      </c>
      <c r="K50" s="111"/>
      <c r="L50" s="111" t="s">
        <v>312</v>
      </c>
      <c r="M50" s="111"/>
      <c r="N50" s="137" t="s">
        <v>263</v>
      </c>
      <c r="O50" s="137"/>
      <c r="P50" s="112" t="s">
        <v>197</v>
      </c>
      <c r="Q50" s="112"/>
      <c r="R50" s="113">
        <v>5</v>
      </c>
      <c r="S50" s="113"/>
      <c r="T50" s="86">
        <v>1</v>
      </c>
      <c r="U50" s="86"/>
      <c r="V50" s="86">
        <v>0</v>
      </c>
      <c r="W50" s="86"/>
      <c r="X50" s="86">
        <v>16</v>
      </c>
      <c r="Y50" s="86"/>
      <c r="Z50" s="89">
        <v>3</v>
      </c>
      <c r="AA50" s="89"/>
      <c r="AB50" s="86">
        <f>40+16</f>
        <v>56</v>
      </c>
      <c r="AC50" s="86"/>
      <c r="AD50" s="86">
        <f>31+38</f>
        <v>69</v>
      </c>
      <c r="AE50" s="86"/>
      <c r="AF50" s="89">
        <f>AB50-AD50</f>
        <v>-13</v>
      </c>
      <c r="AG50" s="89"/>
      <c r="AH50" s="21"/>
      <c r="AI50" s="21"/>
      <c r="AJ50" s="21"/>
      <c r="AK50" s="21"/>
      <c r="AL50" s="21"/>
      <c r="AM50" s="21"/>
      <c r="AN50" s="21"/>
    </row>
    <row r="51" spans="2:40" ht="19.5" customHeight="1">
      <c r="B51" s="136"/>
      <c r="C51" s="136"/>
      <c r="D51" s="129"/>
      <c r="E51" s="129"/>
      <c r="F51" s="118"/>
      <c r="G51" s="118"/>
      <c r="H51" s="110"/>
      <c r="I51" s="110"/>
      <c r="J51" s="111"/>
      <c r="K51" s="111"/>
      <c r="L51" s="111"/>
      <c r="M51" s="111"/>
      <c r="N51" s="137"/>
      <c r="O51" s="137"/>
      <c r="P51" s="112"/>
      <c r="Q51" s="112"/>
      <c r="R51" s="113"/>
      <c r="S51" s="113"/>
      <c r="T51" s="86"/>
      <c r="U51" s="86"/>
      <c r="V51" s="86"/>
      <c r="W51" s="86"/>
      <c r="X51" s="86"/>
      <c r="Y51" s="86"/>
      <c r="Z51" s="89"/>
      <c r="AA51" s="89"/>
      <c r="AB51" s="86"/>
      <c r="AC51" s="86"/>
      <c r="AD51" s="86"/>
      <c r="AE51" s="86"/>
      <c r="AF51" s="89"/>
      <c r="AG51" s="89"/>
      <c r="AH51" s="21"/>
      <c r="AI51" s="21"/>
      <c r="AJ51" s="21"/>
      <c r="AK51" s="21"/>
      <c r="AL51" s="21"/>
      <c r="AM51" s="21"/>
      <c r="AN51" s="21"/>
    </row>
    <row r="52" spans="2:40" ht="19.5" customHeight="1">
      <c r="B52" s="136" t="s">
        <v>23</v>
      </c>
      <c r="C52" s="136"/>
      <c r="D52" s="108" t="s">
        <v>224</v>
      </c>
      <c r="E52" s="108"/>
      <c r="F52" s="109" t="s">
        <v>404</v>
      </c>
      <c r="G52" s="109"/>
      <c r="H52" s="109" t="s">
        <v>440</v>
      </c>
      <c r="I52" s="109"/>
      <c r="J52" s="119"/>
      <c r="K52" s="119"/>
      <c r="L52" s="111" t="s">
        <v>409</v>
      </c>
      <c r="M52" s="111"/>
      <c r="N52" s="137" t="s">
        <v>449</v>
      </c>
      <c r="O52" s="137"/>
      <c r="P52" s="112" t="s">
        <v>229</v>
      </c>
      <c r="Q52" s="112"/>
      <c r="R52" s="113">
        <v>1</v>
      </c>
      <c r="S52" s="113"/>
      <c r="T52" s="86">
        <v>5</v>
      </c>
      <c r="U52" s="86"/>
      <c r="V52" s="86">
        <v>0</v>
      </c>
      <c r="W52" s="86"/>
      <c r="X52" s="86">
        <v>8</v>
      </c>
      <c r="Y52" s="86"/>
      <c r="Z52" s="89">
        <v>6</v>
      </c>
      <c r="AA52" s="89"/>
      <c r="AB52" s="86" t="s">
        <v>349</v>
      </c>
      <c r="AC52" s="86"/>
      <c r="AD52" s="86" t="s">
        <v>349</v>
      </c>
      <c r="AE52" s="86"/>
      <c r="AF52" s="89" t="s">
        <v>349</v>
      </c>
      <c r="AG52" s="89"/>
      <c r="AH52" s="21"/>
      <c r="AI52" s="21"/>
      <c r="AJ52" s="21"/>
      <c r="AM52" s="21"/>
      <c r="AN52" s="21"/>
    </row>
    <row r="53" spans="2:40" ht="19.5" customHeight="1">
      <c r="B53" s="136"/>
      <c r="C53" s="136"/>
      <c r="D53" s="108"/>
      <c r="E53" s="108"/>
      <c r="F53" s="109"/>
      <c r="G53" s="109"/>
      <c r="H53" s="109"/>
      <c r="I53" s="109"/>
      <c r="J53" s="119"/>
      <c r="K53" s="119"/>
      <c r="L53" s="111"/>
      <c r="M53" s="111"/>
      <c r="N53" s="137"/>
      <c r="O53" s="137"/>
      <c r="P53" s="112"/>
      <c r="Q53" s="112"/>
      <c r="R53" s="113"/>
      <c r="S53" s="113"/>
      <c r="T53" s="86"/>
      <c r="U53" s="86"/>
      <c r="V53" s="86"/>
      <c r="W53" s="86"/>
      <c r="X53" s="86"/>
      <c r="Y53" s="86"/>
      <c r="Z53" s="89"/>
      <c r="AA53" s="89"/>
      <c r="AB53" s="86"/>
      <c r="AC53" s="86"/>
      <c r="AD53" s="86"/>
      <c r="AE53" s="86"/>
      <c r="AF53" s="89"/>
      <c r="AG53" s="89"/>
      <c r="AH53" s="21"/>
      <c r="AI53" s="21"/>
      <c r="AJ53" s="21"/>
      <c r="AL53" s="21"/>
      <c r="AM53" s="21"/>
      <c r="AN53" s="21"/>
    </row>
    <row r="54" spans="2:40" ht="19.5" customHeight="1">
      <c r="B54" s="136" t="s">
        <v>31</v>
      </c>
      <c r="C54" s="136"/>
      <c r="D54" s="108" t="s">
        <v>292</v>
      </c>
      <c r="E54" s="108"/>
      <c r="F54" s="109" t="s">
        <v>403</v>
      </c>
      <c r="G54" s="109"/>
      <c r="H54" s="109" t="s">
        <v>311</v>
      </c>
      <c r="I54" s="109"/>
      <c r="J54" s="109" t="s">
        <v>408</v>
      </c>
      <c r="K54" s="109"/>
      <c r="L54" s="117"/>
      <c r="M54" s="117"/>
      <c r="N54" s="137" t="s">
        <v>315</v>
      </c>
      <c r="O54" s="137"/>
      <c r="P54" s="112" t="s">
        <v>442</v>
      </c>
      <c r="Q54" s="112"/>
      <c r="R54" s="113">
        <v>3</v>
      </c>
      <c r="S54" s="113"/>
      <c r="T54" s="86">
        <v>3</v>
      </c>
      <c r="U54" s="86"/>
      <c r="V54" s="86">
        <v>0</v>
      </c>
      <c r="W54" s="86"/>
      <c r="X54" s="86">
        <v>12</v>
      </c>
      <c r="Y54" s="86"/>
      <c r="Z54" s="89">
        <v>4</v>
      </c>
      <c r="AA54" s="89"/>
      <c r="AB54" s="86" t="s">
        <v>349</v>
      </c>
      <c r="AC54" s="86"/>
      <c r="AD54" s="86" t="s">
        <v>349</v>
      </c>
      <c r="AE54" s="86"/>
      <c r="AF54" s="89" t="s">
        <v>349</v>
      </c>
      <c r="AG54" s="89"/>
      <c r="AL54" s="21"/>
      <c r="AM54" s="21"/>
      <c r="AN54" s="21"/>
    </row>
    <row r="55" spans="2:40" ht="19.5" customHeight="1">
      <c r="B55" s="136"/>
      <c r="C55" s="136"/>
      <c r="D55" s="108"/>
      <c r="E55" s="108"/>
      <c r="F55" s="109"/>
      <c r="G55" s="109"/>
      <c r="H55" s="109"/>
      <c r="I55" s="109"/>
      <c r="J55" s="109"/>
      <c r="K55" s="109"/>
      <c r="L55" s="117"/>
      <c r="M55" s="117"/>
      <c r="N55" s="137"/>
      <c r="O55" s="137"/>
      <c r="P55" s="112"/>
      <c r="Q55" s="112"/>
      <c r="R55" s="113"/>
      <c r="S55" s="113"/>
      <c r="T55" s="86"/>
      <c r="U55" s="86"/>
      <c r="V55" s="86"/>
      <c r="W55" s="86"/>
      <c r="X55" s="86"/>
      <c r="Y55" s="86"/>
      <c r="Z55" s="89"/>
      <c r="AA55" s="89"/>
      <c r="AB55" s="86"/>
      <c r="AC55" s="86"/>
      <c r="AD55" s="86"/>
      <c r="AE55" s="86"/>
      <c r="AF55" s="89"/>
      <c r="AG55" s="89"/>
    </row>
    <row r="56" spans="2:40" ht="19.5" customHeight="1">
      <c r="B56" s="136" t="s">
        <v>39</v>
      </c>
      <c r="C56" s="136"/>
      <c r="D56" s="108" t="s">
        <v>259</v>
      </c>
      <c r="E56" s="108"/>
      <c r="F56" s="109" t="s">
        <v>184</v>
      </c>
      <c r="G56" s="109"/>
      <c r="H56" s="109" t="s">
        <v>264</v>
      </c>
      <c r="I56" s="109"/>
      <c r="J56" s="109" t="s">
        <v>448</v>
      </c>
      <c r="K56" s="109"/>
      <c r="L56" s="109" t="s">
        <v>316</v>
      </c>
      <c r="M56" s="109"/>
      <c r="N56" s="117"/>
      <c r="O56" s="117"/>
      <c r="P56" s="112" t="s">
        <v>195</v>
      </c>
      <c r="Q56" s="112"/>
      <c r="R56" s="113">
        <v>2</v>
      </c>
      <c r="S56" s="113"/>
      <c r="T56" s="86">
        <v>4</v>
      </c>
      <c r="U56" s="86"/>
      <c r="V56" s="86">
        <v>0</v>
      </c>
      <c r="W56" s="86"/>
      <c r="X56" s="86">
        <v>10</v>
      </c>
      <c r="Y56" s="86"/>
      <c r="Z56" s="89">
        <v>5</v>
      </c>
      <c r="AA56" s="89"/>
      <c r="AB56" s="86" t="s">
        <v>349</v>
      </c>
      <c r="AC56" s="86"/>
      <c r="AD56" s="86" t="s">
        <v>349</v>
      </c>
      <c r="AE56" s="86"/>
      <c r="AF56" s="89" t="s">
        <v>349</v>
      </c>
      <c r="AG56" s="89"/>
    </row>
    <row r="57" spans="2:40" ht="19.5" customHeight="1">
      <c r="B57" s="136"/>
      <c r="C57" s="136"/>
      <c r="D57" s="108"/>
      <c r="E57" s="108"/>
      <c r="F57" s="109"/>
      <c r="G57" s="109"/>
      <c r="H57" s="109"/>
      <c r="I57" s="109"/>
      <c r="J57" s="109"/>
      <c r="K57" s="109"/>
      <c r="L57" s="109"/>
      <c r="M57" s="109"/>
      <c r="N57" s="117"/>
      <c r="O57" s="117"/>
      <c r="P57" s="112"/>
      <c r="Q57" s="112"/>
      <c r="R57" s="113"/>
      <c r="S57" s="113"/>
      <c r="T57" s="86"/>
      <c r="U57" s="86"/>
      <c r="V57" s="86"/>
      <c r="W57" s="86"/>
      <c r="X57" s="86"/>
      <c r="Y57" s="86"/>
      <c r="Z57" s="89"/>
      <c r="AA57" s="89"/>
      <c r="AB57" s="86"/>
      <c r="AC57" s="86"/>
      <c r="AD57" s="86"/>
      <c r="AE57" s="86"/>
      <c r="AF57" s="89"/>
      <c r="AG57" s="89"/>
    </row>
    <row r="58" spans="2:40" ht="19.5" customHeight="1">
      <c r="B58" s="121" t="s">
        <v>45</v>
      </c>
      <c r="C58" s="121"/>
      <c r="D58" s="122" t="s">
        <v>220</v>
      </c>
      <c r="E58" s="122"/>
      <c r="F58" s="124" t="s">
        <v>436</v>
      </c>
      <c r="G58" s="124"/>
      <c r="H58" s="124" t="s">
        <v>196</v>
      </c>
      <c r="I58" s="124"/>
      <c r="J58" s="139" t="s">
        <v>228</v>
      </c>
      <c r="K58" s="139"/>
      <c r="L58" s="139" t="s">
        <v>443</v>
      </c>
      <c r="M58" s="139"/>
      <c r="N58" s="140" t="s">
        <v>194</v>
      </c>
      <c r="O58" s="140"/>
      <c r="P58" s="141"/>
      <c r="Q58" s="141"/>
      <c r="R58" s="126">
        <v>0</v>
      </c>
      <c r="S58" s="126"/>
      <c r="T58" s="116">
        <v>6</v>
      </c>
      <c r="U58" s="116"/>
      <c r="V58" s="116">
        <v>0</v>
      </c>
      <c r="W58" s="116"/>
      <c r="X58" s="116">
        <v>6</v>
      </c>
      <c r="Y58" s="116"/>
      <c r="Z58" s="120">
        <v>7</v>
      </c>
      <c r="AA58" s="120"/>
      <c r="AB58" s="116" t="s">
        <v>349</v>
      </c>
      <c r="AC58" s="116"/>
      <c r="AD58" s="116" t="s">
        <v>349</v>
      </c>
      <c r="AE58" s="116"/>
      <c r="AF58" s="120" t="s">
        <v>349</v>
      </c>
      <c r="AG58" s="120"/>
    </row>
    <row r="59" spans="2:40" ht="19.5" customHeight="1">
      <c r="B59" s="121"/>
      <c r="C59" s="121"/>
      <c r="D59" s="122"/>
      <c r="E59" s="122"/>
      <c r="F59" s="124"/>
      <c r="G59" s="124"/>
      <c r="H59" s="124"/>
      <c r="I59" s="124"/>
      <c r="J59" s="139"/>
      <c r="K59" s="139"/>
      <c r="L59" s="139"/>
      <c r="M59" s="139"/>
      <c r="N59" s="140"/>
      <c r="O59" s="140"/>
      <c r="P59" s="141"/>
      <c r="Q59" s="141"/>
      <c r="R59" s="126"/>
      <c r="S59" s="126"/>
      <c r="T59" s="116"/>
      <c r="U59" s="116"/>
      <c r="V59" s="116"/>
      <c r="W59" s="116"/>
      <c r="X59" s="116"/>
      <c r="Y59" s="116"/>
      <c r="Z59" s="120"/>
      <c r="AA59" s="120"/>
      <c r="AB59" s="116"/>
      <c r="AC59" s="116"/>
      <c r="AD59" s="116"/>
      <c r="AE59" s="116"/>
      <c r="AF59" s="120"/>
      <c r="AG59" s="120"/>
    </row>
    <row r="60" spans="2:40" ht="19.5" customHeight="1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2:40" ht="19.5" customHeight="1">
      <c r="B61" s="21" t="s">
        <v>132</v>
      </c>
    </row>
    <row r="62" spans="2:40" ht="19.5" customHeight="1">
      <c r="B62" s="95"/>
      <c r="C62" s="95"/>
      <c r="D62" s="96" t="s">
        <v>7</v>
      </c>
      <c r="E62" s="96"/>
      <c r="F62" s="97" t="s">
        <v>12</v>
      </c>
      <c r="G62" s="97"/>
      <c r="H62" s="97" t="s">
        <v>17</v>
      </c>
      <c r="I62" s="97"/>
      <c r="J62" s="97" t="s">
        <v>25</v>
      </c>
      <c r="K62" s="97"/>
      <c r="L62" s="92" t="s">
        <v>33</v>
      </c>
      <c r="M62" s="92"/>
      <c r="N62" s="133" t="s">
        <v>41</v>
      </c>
      <c r="O62" s="133"/>
      <c r="P62" s="142" t="s">
        <v>64</v>
      </c>
      <c r="Q62" s="142"/>
      <c r="R62" s="99" t="s">
        <v>56</v>
      </c>
      <c r="S62" s="99"/>
      <c r="T62" s="92" t="s">
        <v>57</v>
      </c>
      <c r="U62" s="92"/>
      <c r="V62" s="92" t="s">
        <v>58</v>
      </c>
      <c r="W62" s="92"/>
      <c r="X62" s="92" t="s">
        <v>59</v>
      </c>
      <c r="Y62" s="92"/>
      <c r="Z62" s="93" t="s">
        <v>60</v>
      </c>
      <c r="AA62" s="93"/>
      <c r="AB62" s="92" t="s">
        <v>61</v>
      </c>
      <c r="AC62" s="92"/>
      <c r="AD62" s="92" t="s">
        <v>62</v>
      </c>
      <c r="AE62" s="92"/>
      <c r="AF62" s="93" t="s">
        <v>63</v>
      </c>
      <c r="AG62" s="93"/>
      <c r="AH62" s="21"/>
      <c r="AI62" s="21"/>
      <c r="AJ62" s="21"/>
    </row>
    <row r="63" spans="2:40" ht="19.5" customHeight="1">
      <c r="B63" s="95"/>
      <c r="C63" s="95"/>
      <c r="D63" s="96"/>
      <c r="E63" s="96"/>
      <c r="F63" s="97"/>
      <c r="G63" s="97"/>
      <c r="H63" s="97"/>
      <c r="I63" s="97"/>
      <c r="J63" s="97"/>
      <c r="K63" s="97"/>
      <c r="L63" s="92"/>
      <c r="M63" s="92"/>
      <c r="N63" s="133"/>
      <c r="O63" s="133"/>
      <c r="P63" s="142"/>
      <c r="Q63" s="142"/>
      <c r="R63" s="99"/>
      <c r="S63" s="99"/>
      <c r="T63" s="92"/>
      <c r="U63" s="92"/>
      <c r="V63" s="92"/>
      <c r="W63" s="92"/>
      <c r="X63" s="92"/>
      <c r="Y63" s="92"/>
      <c r="Z63" s="93"/>
      <c r="AA63" s="93"/>
      <c r="AB63" s="92"/>
      <c r="AC63" s="92"/>
      <c r="AD63" s="92"/>
      <c r="AE63" s="92"/>
      <c r="AF63" s="93"/>
      <c r="AG63" s="93"/>
      <c r="AH63" s="21"/>
      <c r="AI63" s="21"/>
      <c r="AJ63" s="21"/>
    </row>
    <row r="64" spans="2:40" ht="19.5" customHeight="1">
      <c r="B64" s="100" t="s">
        <v>167</v>
      </c>
      <c r="C64" s="100"/>
      <c r="D64" s="101"/>
      <c r="E64" s="101"/>
      <c r="F64" s="102" t="s">
        <v>307</v>
      </c>
      <c r="G64" s="102"/>
      <c r="H64" s="102" t="s">
        <v>235</v>
      </c>
      <c r="I64" s="102"/>
      <c r="J64" s="111" t="s">
        <v>183</v>
      </c>
      <c r="K64" s="111"/>
      <c r="L64" s="102" t="s">
        <v>186</v>
      </c>
      <c r="M64" s="102"/>
      <c r="N64" s="102" t="s">
        <v>186</v>
      </c>
      <c r="O64" s="102"/>
      <c r="P64" s="143" t="s">
        <v>186</v>
      </c>
      <c r="Q64" s="143"/>
      <c r="R64" s="104">
        <v>5</v>
      </c>
      <c r="S64" s="104"/>
      <c r="T64" s="105">
        <v>0</v>
      </c>
      <c r="U64" s="105"/>
      <c r="V64" s="105">
        <v>0</v>
      </c>
      <c r="W64" s="105"/>
      <c r="X64" s="105">
        <v>15</v>
      </c>
      <c r="Y64" s="105"/>
      <c r="Z64" s="106">
        <v>1</v>
      </c>
      <c r="AA64" s="106"/>
      <c r="AB64" s="105"/>
      <c r="AC64" s="105"/>
      <c r="AD64" s="105"/>
      <c r="AE64" s="105"/>
      <c r="AF64" s="106"/>
      <c r="AG64" s="106"/>
      <c r="AH64" s="21"/>
      <c r="AI64" s="21"/>
      <c r="AJ64" s="21"/>
    </row>
    <row r="65" spans="2:50" ht="19.5" customHeight="1">
      <c r="B65" s="100"/>
      <c r="C65" s="100"/>
      <c r="D65" s="101"/>
      <c r="E65" s="101"/>
      <c r="F65" s="102"/>
      <c r="G65" s="102"/>
      <c r="H65" s="102"/>
      <c r="I65" s="102"/>
      <c r="J65" s="111"/>
      <c r="K65" s="111"/>
      <c r="L65" s="102"/>
      <c r="M65" s="102"/>
      <c r="N65" s="102"/>
      <c r="O65" s="102"/>
      <c r="P65" s="143"/>
      <c r="Q65" s="143"/>
      <c r="R65" s="104"/>
      <c r="S65" s="104"/>
      <c r="T65" s="105"/>
      <c r="U65" s="105"/>
      <c r="V65" s="105"/>
      <c r="W65" s="105"/>
      <c r="X65" s="105"/>
      <c r="Y65" s="105"/>
      <c r="Z65" s="106"/>
      <c r="AA65" s="106"/>
      <c r="AB65" s="105"/>
      <c r="AC65" s="105"/>
      <c r="AD65" s="105"/>
      <c r="AE65" s="105"/>
      <c r="AF65" s="106"/>
      <c r="AG65" s="106"/>
      <c r="AH65" s="21"/>
      <c r="AI65" s="21"/>
      <c r="AJ65" s="21"/>
    </row>
    <row r="66" spans="2:50" ht="19.5" customHeight="1">
      <c r="B66" s="107" t="s">
        <v>12</v>
      </c>
      <c r="C66" s="107"/>
      <c r="D66" s="108" t="s">
        <v>308</v>
      </c>
      <c r="E66" s="108"/>
      <c r="F66" s="110"/>
      <c r="G66" s="110"/>
      <c r="H66" s="111" t="s">
        <v>304</v>
      </c>
      <c r="I66" s="111"/>
      <c r="J66" s="111" t="s">
        <v>411</v>
      </c>
      <c r="K66" s="111"/>
      <c r="L66" s="111" t="s">
        <v>186</v>
      </c>
      <c r="M66" s="111"/>
      <c r="N66" s="137" t="s">
        <v>406</v>
      </c>
      <c r="O66" s="137"/>
      <c r="P66" s="144" t="s">
        <v>186</v>
      </c>
      <c r="Q66" s="144"/>
      <c r="R66" s="113">
        <v>3</v>
      </c>
      <c r="S66" s="113"/>
      <c r="T66" s="86">
        <v>2</v>
      </c>
      <c r="U66" s="86"/>
      <c r="V66" s="86">
        <v>0</v>
      </c>
      <c r="W66" s="86"/>
      <c r="X66" s="86">
        <v>11</v>
      </c>
      <c r="Y66" s="86"/>
      <c r="Z66" s="89">
        <v>3</v>
      </c>
      <c r="AA66" s="89"/>
      <c r="AB66" s="86"/>
      <c r="AC66" s="86"/>
      <c r="AD66" s="86"/>
      <c r="AE66" s="86"/>
      <c r="AF66" s="89"/>
      <c r="AG66" s="89"/>
      <c r="AH66" s="21"/>
      <c r="AI66" s="21"/>
      <c r="AJ66" s="21"/>
    </row>
    <row r="67" spans="2:50" ht="19.5" customHeight="1">
      <c r="B67" s="107"/>
      <c r="C67" s="107"/>
      <c r="D67" s="108"/>
      <c r="E67" s="108"/>
      <c r="F67" s="110"/>
      <c r="G67" s="110"/>
      <c r="H67" s="111"/>
      <c r="I67" s="111"/>
      <c r="J67" s="111"/>
      <c r="K67" s="111"/>
      <c r="L67" s="111"/>
      <c r="M67" s="111"/>
      <c r="N67" s="137"/>
      <c r="O67" s="137"/>
      <c r="P67" s="144"/>
      <c r="Q67" s="144"/>
      <c r="R67" s="113"/>
      <c r="S67" s="113"/>
      <c r="T67" s="86"/>
      <c r="U67" s="86"/>
      <c r="V67" s="86"/>
      <c r="W67" s="86"/>
      <c r="X67" s="86"/>
      <c r="Y67" s="86"/>
      <c r="Z67" s="89"/>
      <c r="AA67" s="89"/>
      <c r="AB67" s="86"/>
      <c r="AC67" s="86"/>
      <c r="AD67" s="86"/>
      <c r="AE67" s="86"/>
      <c r="AF67" s="89"/>
      <c r="AG67" s="89"/>
      <c r="AH67" s="21"/>
      <c r="AI67" s="21"/>
      <c r="AJ67" s="21"/>
    </row>
    <row r="68" spans="2:50" ht="19.5" customHeight="1">
      <c r="B68" s="107" t="s">
        <v>178</v>
      </c>
      <c r="C68" s="107"/>
      <c r="D68" s="108" t="s">
        <v>236</v>
      </c>
      <c r="E68" s="108"/>
      <c r="F68" s="109" t="s">
        <v>303</v>
      </c>
      <c r="G68" s="109"/>
      <c r="H68" s="110"/>
      <c r="I68" s="110"/>
      <c r="J68" s="111" t="s">
        <v>201</v>
      </c>
      <c r="K68" s="111"/>
      <c r="L68" s="111" t="s">
        <v>186</v>
      </c>
      <c r="M68" s="111"/>
      <c r="N68" s="137" t="s">
        <v>186</v>
      </c>
      <c r="O68" s="137"/>
      <c r="P68" s="144" t="s">
        <v>186</v>
      </c>
      <c r="Q68" s="144"/>
      <c r="R68" s="113">
        <v>4</v>
      </c>
      <c r="S68" s="113"/>
      <c r="T68" s="86">
        <v>1</v>
      </c>
      <c r="U68" s="86"/>
      <c r="V68" s="86">
        <v>0</v>
      </c>
      <c r="W68" s="86"/>
      <c r="X68" s="86">
        <v>13</v>
      </c>
      <c r="Y68" s="86"/>
      <c r="Z68" s="89">
        <v>2</v>
      </c>
      <c r="AA68" s="89"/>
      <c r="AB68" s="86"/>
      <c r="AC68" s="86"/>
      <c r="AD68" s="86"/>
      <c r="AE68" s="86"/>
      <c r="AF68" s="89"/>
      <c r="AG68" s="89"/>
      <c r="AH68" s="21"/>
      <c r="AI68" s="21"/>
      <c r="AJ68" s="21"/>
      <c r="AK68" s="21"/>
      <c r="AL68" s="21"/>
      <c r="AM68" s="21"/>
      <c r="AN68" s="21"/>
    </row>
    <row r="69" spans="2:50" ht="19.5" customHeight="1">
      <c r="B69" s="107"/>
      <c r="C69" s="107"/>
      <c r="D69" s="108"/>
      <c r="E69" s="108"/>
      <c r="F69" s="109"/>
      <c r="G69" s="109"/>
      <c r="H69" s="110"/>
      <c r="I69" s="110"/>
      <c r="J69" s="111"/>
      <c r="K69" s="111"/>
      <c r="L69" s="111"/>
      <c r="M69" s="111"/>
      <c r="N69" s="137"/>
      <c r="O69" s="137"/>
      <c r="P69" s="144"/>
      <c r="Q69" s="144"/>
      <c r="R69" s="113"/>
      <c r="S69" s="113"/>
      <c r="T69" s="86"/>
      <c r="U69" s="86"/>
      <c r="V69" s="86"/>
      <c r="W69" s="86"/>
      <c r="X69" s="86"/>
      <c r="Y69" s="86"/>
      <c r="Z69" s="89"/>
      <c r="AA69" s="89"/>
      <c r="AB69" s="86"/>
      <c r="AC69" s="86"/>
      <c r="AD69" s="86"/>
      <c r="AE69" s="86"/>
      <c r="AF69" s="89"/>
      <c r="AG69" s="89"/>
      <c r="AH69" s="21"/>
      <c r="AI69" s="21"/>
      <c r="AJ69" s="21"/>
      <c r="AK69" s="21"/>
      <c r="AL69" s="21"/>
      <c r="AM69" s="21"/>
      <c r="AN69" s="21"/>
    </row>
    <row r="70" spans="2:50" ht="19.5" customHeight="1">
      <c r="B70" s="107" t="s">
        <v>25</v>
      </c>
      <c r="C70" s="107"/>
      <c r="D70" s="108" t="s">
        <v>230</v>
      </c>
      <c r="E70" s="108"/>
      <c r="F70" s="109" t="s">
        <v>410</v>
      </c>
      <c r="G70" s="109"/>
      <c r="H70" s="109" t="s">
        <v>200</v>
      </c>
      <c r="I70" s="109"/>
      <c r="J70" s="119"/>
      <c r="K70" s="119"/>
      <c r="L70" s="111" t="s">
        <v>268</v>
      </c>
      <c r="M70" s="111"/>
      <c r="N70" s="137" t="s">
        <v>186</v>
      </c>
      <c r="O70" s="137"/>
      <c r="P70" s="144" t="s">
        <v>186</v>
      </c>
      <c r="Q70" s="144"/>
      <c r="R70" s="113">
        <v>2</v>
      </c>
      <c r="S70" s="113"/>
      <c r="T70" s="86">
        <v>3</v>
      </c>
      <c r="U70" s="86"/>
      <c r="V70" s="86">
        <v>0</v>
      </c>
      <c r="W70" s="86"/>
      <c r="X70" s="86">
        <v>9</v>
      </c>
      <c r="Y70" s="86"/>
      <c r="Z70" s="89">
        <v>4</v>
      </c>
      <c r="AA70" s="89"/>
      <c r="AB70" s="86"/>
      <c r="AC70" s="86"/>
      <c r="AD70" s="86"/>
      <c r="AE70" s="86"/>
      <c r="AF70" s="89"/>
      <c r="AG70" s="89"/>
      <c r="AH70" s="21"/>
      <c r="AI70" s="21"/>
      <c r="AJ70" s="21"/>
      <c r="AM70" s="21"/>
      <c r="AN70" s="21"/>
    </row>
    <row r="71" spans="2:50" ht="19.5" customHeight="1">
      <c r="B71" s="107"/>
      <c r="C71" s="107"/>
      <c r="D71" s="108"/>
      <c r="E71" s="108"/>
      <c r="F71" s="109"/>
      <c r="G71" s="109"/>
      <c r="H71" s="109"/>
      <c r="I71" s="109"/>
      <c r="J71" s="119"/>
      <c r="K71" s="119"/>
      <c r="L71" s="111"/>
      <c r="M71" s="111"/>
      <c r="N71" s="137"/>
      <c r="O71" s="137"/>
      <c r="P71" s="144"/>
      <c r="Q71" s="144"/>
      <c r="R71" s="113"/>
      <c r="S71" s="113"/>
      <c r="T71" s="86"/>
      <c r="U71" s="86"/>
      <c r="V71" s="86"/>
      <c r="W71" s="86"/>
      <c r="X71" s="86"/>
      <c r="Y71" s="86"/>
      <c r="Z71" s="89"/>
      <c r="AA71" s="89"/>
      <c r="AB71" s="86"/>
      <c r="AC71" s="86"/>
      <c r="AD71" s="86"/>
      <c r="AE71" s="86"/>
      <c r="AF71" s="89"/>
      <c r="AG71" s="89"/>
      <c r="AH71" s="21"/>
      <c r="AI71" s="21"/>
      <c r="AJ71" s="21"/>
      <c r="AL71" s="21"/>
      <c r="AM71" s="21"/>
      <c r="AN71" s="21"/>
    </row>
    <row r="72" spans="2:50" ht="19.5" customHeight="1">
      <c r="B72" s="107" t="s">
        <v>33</v>
      </c>
      <c r="C72" s="107"/>
      <c r="D72" s="108" t="s">
        <v>191</v>
      </c>
      <c r="E72" s="108"/>
      <c r="F72" s="109" t="s">
        <v>191</v>
      </c>
      <c r="G72" s="109"/>
      <c r="H72" s="109" t="s">
        <v>191</v>
      </c>
      <c r="I72" s="109"/>
      <c r="J72" s="109" t="s">
        <v>269</v>
      </c>
      <c r="K72" s="109"/>
      <c r="L72" s="117"/>
      <c r="M72" s="117"/>
      <c r="N72" s="137" t="s">
        <v>186</v>
      </c>
      <c r="O72" s="137"/>
      <c r="P72" s="144" t="s">
        <v>420</v>
      </c>
      <c r="Q72" s="144"/>
      <c r="R72" s="113">
        <v>1</v>
      </c>
      <c r="S72" s="113"/>
      <c r="T72" s="86">
        <v>1</v>
      </c>
      <c r="U72" s="86"/>
      <c r="V72" s="86">
        <v>3</v>
      </c>
      <c r="W72" s="86"/>
      <c r="X72" s="86">
        <v>4</v>
      </c>
      <c r="Y72" s="86"/>
      <c r="Z72" s="89">
        <v>5</v>
      </c>
      <c r="AA72" s="89"/>
      <c r="AB72" s="86"/>
      <c r="AC72" s="86"/>
      <c r="AD72" s="86"/>
      <c r="AE72" s="86"/>
      <c r="AF72" s="89"/>
      <c r="AG72" s="89"/>
      <c r="AL72" s="21"/>
      <c r="AM72" s="21"/>
      <c r="AN72" s="21"/>
    </row>
    <row r="73" spans="2:50" ht="19.5" customHeight="1">
      <c r="B73" s="107"/>
      <c r="C73" s="107"/>
      <c r="D73" s="108"/>
      <c r="E73" s="108"/>
      <c r="F73" s="109"/>
      <c r="G73" s="109"/>
      <c r="H73" s="109"/>
      <c r="I73" s="109"/>
      <c r="J73" s="109"/>
      <c r="K73" s="109"/>
      <c r="L73" s="117"/>
      <c r="M73" s="117"/>
      <c r="N73" s="137"/>
      <c r="O73" s="137"/>
      <c r="P73" s="144"/>
      <c r="Q73" s="144"/>
      <c r="R73" s="113"/>
      <c r="S73" s="113"/>
      <c r="T73" s="86"/>
      <c r="U73" s="86"/>
      <c r="V73" s="86"/>
      <c r="W73" s="86"/>
      <c r="X73" s="86"/>
      <c r="Y73" s="86"/>
      <c r="Z73" s="89"/>
      <c r="AA73" s="89"/>
      <c r="AB73" s="86"/>
      <c r="AC73" s="86"/>
      <c r="AD73" s="86"/>
      <c r="AE73" s="86"/>
      <c r="AF73" s="89"/>
      <c r="AG73" s="89"/>
    </row>
    <row r="74" spans="2:50" ht="19.5" customHeight="1">
      <c r="B74" s="136" t="s">
        <v>41</v>
      </c>
      <c r="C74" s="136"/>
      <c r="D74" s="108" t="s">
        <v>191</v>
      </c>
      <c r="E74" s="108"/>
      <c r="F74" s="109" t="s">
        <v>407</v>
      </c>
      <c r="G74" s="109"/>
      <c r="H74" s="109" t="s">
        <v>191</v>
      </c>
      <c r="I74" s="109"/>
      <c r="J74" s="109" t="s">
        <v>191</v>
      </c>
      <c r="K74" s="109"/>
      <c r="L74" s="109" t="s">
        <v>191</v>
      </c>
      <c r="M74" s="109"/>
      <c r="N74" s="117"/>
      <c r="O74" s="117"/>
      <c r="P74" s="144" t="s">
        <v>186</v>
      </c>
      <c r="Q74" s="144"/>
      <c r="R74" s="113">
        <v>0</v>
      </c>
      <c r="S74" s="113"/>
      <c r="T74" s="86">
        <v>1</v>
      </c>
      <c r="U74" s="86"/>
      <c r="V74" s="86">
        <v>4</v>
      </c>
      <c r="W74" s="86"/>
      <c r="X74" s="86">
        <v>1</v>
      </c>
      <c r="Y74" s="86"/>
      <c r="Z74" s="89">
        <v>6</v>
      </c>
      <c r="AA74" s="89"/>
      <c r="AB74" s="86"/>
      <c r="AC74" s="86"/>
      <c r="AD74" s="86"/>
      <c r="AE74" s="86"/>
      <c r="AF74" s="89"/>
      <c r="AG74" s="89"/>
    </row>
    <row r="75" spans="2:50" ht="19.5" customHeight="1">
      <c r="B75" s="136"/>
      <c r="C75" s="136"/>
      <c r="D75" s="108"/>
      <c r="E75" s="108"/>
      <c r="F75" s="109"/>
      <c r="G75" s="109"/>
      <c r="H75" s="109"/>
      <c r="I75" s="109"/>
      <c r="J75" s="109"/>
      <c r="K75" s="109"/>
      <c r="L75" s="109"/>
      <c r="M75" s="109"/>
      <c r="N75" s="117"/>
      <c r="O75" s="117"/>
      <c r="P75" s="144"/>
      <c r="Q75" s="144"/>
      <c r="R75" s="113"/>
      <c r="S75" s="113"/>
      <c r="T75" s="86"/>
      <c r="U75" s="86"/>
      <c r="V75" s="86"/>
      <c r="W75" s="86"/>
      <c r="X75" s="86"/>
      <c r="Y75" s="86"/>
      <c r="Z75" s="89"/>
      <c r="AA75" s="89"/>
      <c r="AB75" s="86"/>
      <c r="AC75" s="86"/>
      <c r="AD75" s="86"/>
      <c r="AE75" s="86"/>
      <c r="AF75" s="89"/>
      <c r="AG75" s="89"/>
    </row>
    <row r="76" spans="2:50" ht="19.5" customHeight="1">
      <c r="B76" s="145" t="s">
        <v>64</v>
      </c>
      <c r="C76" s="145"/>
      <c r="D76" s="146" t="s">
        <v>191</v>
      </c>
      <c r="E76" s="146"/>
      <c r="F76" s="147" t="s">
        <v>191</v>
      </c>
      <c r="G76" s="147"/>
      <c r="H76" s="147" t="s">
        <v>191</v>
      </c>
      <c r="I76" s="147"/>
      <c r="J76" s="148" t="s">
        <v>191</v>
      </c>
      <c r="K76" s="148"/>
      <c r="L76" s="148" t="s">
        <v>420</v>
      </c>
      <c r="M76" s="148"/>
      <c r="N76" s="149" t="s">
        <v>191</v>
      </c>
      <c r="O76" s="149"/>
      <c r="P76" s="150"/>
      <c r="Q76" s="150"/>
      <c r="R76" s="151">
        <v>0</v>
      </c>
      <c r="S76" s="151"/>
      <c r="T76" s="152">
        <v>0</v>
      </c>
      <c r="U76" s="152"/>
      <c r="V76" s="152">
        <v>6</v>
      </c>
      <c r="W76" s="152"/>
      <c r="X76" s="152" t="s">
        <v>349</v>
      </c>
      <c r="Y76" s="152"/>
      <c r="Z76" s="153" t="s">
        <v>349</v>
      </c>
      <c r="AA76" s="153"/>
      <c r="AB76" s="152"/>
      <c r="AC76" s="152"/>
      <c r="AD76" s="152"/>
      <c r="AE76" s="152"/>
      <c r="AF76" s="153"/>
      <c r="AG76" s="153"/>
    </row>
    <row r="77" spans="2:50" ht="19.5" customHeight="1">
      <c r="B77" s="145"/>
      <c r="C77" s="145"/>
      <c r="D77" s="146"/>
      <c r="E77" s="146"/>
      <c r="F77" s="147"/>
      <c r="G77" s="147"/>
      <c r="H77" s="147"/>
      <c r="I77" s="147"/>
      <c r="J77" s="148"/>
      <c r="K77" s="148"/>
      <c r="L77" s="148"/>
      <c r="M77" s="148"/>
      <c r="N77" s="149"/>
      <c r="O77" s="149"/>
      <c r="P77" s="150"/>
      <c r="Q77" s="150"/>
      <c r="R77" s="151"/>
      <c r="S77" s="151"/>
      <c r="T77" s="152"/>
      <c r="U77" s="152"/>
      <c r="V77" s="152"/>
      <c r="W77" s="152"/>
      <c r="X77" s="152"/>
      <c r="Y77" s="152"/>
      <c r="Z77" s="153"/>
      <c r="AA77" s="153"/>
      <c r="AB77" s="152"/>
      <c r="AC77" s="152"/>
      <c r="AD77" s="152"/>
      <c r="AE77" s="152"/>
      <c r="AF77" s="153"/>
      <c r="AG77" s="153"/>
    </row>
    <row r="78" spans="2:50" ht="19.5" customHeight="1">
      <c r="B78" s="23"/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  <c r="O78" s="25"/>
      <c r="P78" s="26"/>
      <c r="Q78" s="26"/>
      <c r="R78" s="26"/>
      <c r="S78" s="26"/>
      <c r="T78" s="26"/>
      <c r="U78" s="26"/>
      <c r="V78" s="26"/>
      <c r="W78" s="26"/>
      <c r="X78" s="26"/>
      <c r="Y78" s="26"/>
      <c r="AA78" s="23"/>
      <c r="AB78" s="23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5"/>
      <c r="AN78" s="25"/>
      <c r="AO78" s="26"/>
      <c r="AP78" s="26"/>
      <c r="AQ78" s="26"/>
      <c r="AR78" s="26"/>
      <c r="AS78" s="26"/>
      <c r="AT78" s="26"/>
      <c r="AU78" s="26"/>
      <c r="AV78" s="26"/>
      <c r="AW78" s="26"/>
      <c r="AX78" s="26"/>
    </row>
    <row r="79" spans="2:50" ht="19.5" customHeight="1">
      <c r="B79" s="21" t="s">
        <v>133</v>
      </c>
      <c r="AA79" s="23"/>
      <c r="AB79" s="23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5"/>
      <c r="AN79" s="25"/>
      <c r="AO79" s="26"/>
      <c r="AP79" s="26"/>
      <c r="AQ79" s="26"/>
      <c r="AR79" s="26"/>
      <c r="AS79" s="26"/>
      <c r="AT79" s="26"/>
      <c r="AU79" s="26"/>
      <c r="AV79" s="26"/>
      <c r="AW79" s="26"/>
      <c r="AX79" s="26"/>
    </row>
    <row r="80" spans="2:50" ht="19.5" customHeight="1">
      <c r="B80" s="95"/>
      <c r="C80" s="95"/>
      <c r="D80" s="96" t="s">
        <v>8</v>
      </c>
      <c r="E80" s="96"/>
      <c r="F80" s="97" t="s">
        <v>113</v>
      </c>
      <c r="G80" s="97"/>
      <c r="H80" s="97" t="s">
        <v>19</v>
      </c>
      <c r="I80" s="97"/>
      <c r="J80" s="97" t="s">
        <v>27</v>
      </c>
      <c r="K80" s="97"/>
      <c r="L80" s="92" t="s">
        <v>35</v>
      </c>
      <c r="M80" s="92"/>
      <c r="N80" s="133" t="s">
        <v>43</v>
      </c>
      <c r="O80" s="133"/>
      <c r="P80" s="142" t="s">
        <v>48</v>
      </c>
      <c r="Q80" s="142"/>
      <c r="R80" s="99" t="s">
        <v>56</v>
      </c>
      <c r="S80" s="99"/>
      <c r="T80" s="92" t="s">
        <v>57</v>
      </c>
      <c r="U80" s="92"/>
      <c r="V80" s="92" t="s">
        <v>58</v>
      </c>
      <c r="W80" s="92"/>
      <c r="X80" s="92" t="s">
        <v>59</v>
      </c>
      <c r="Y80" s="92"/>
      <c r="Z80" s="93" t="s">
        <v>60</v>
      </c>
      <c r="AA80" s="93"/>
      <c r="AB80" s="92" t="s">
        <v>61</v>
      </c>
      <c r="AC80" s="92"/>
      <c r="AD80" s="92" t="s">
        <v>62</v>
      </c>
      <c r="AE80" s="92"/>
      <c r="AF80" s="93" t="s">
        <v>63</v>
      </c>
      <c r="AG80" s="93"/>
      <c r="AH80" s="21"/>
      <c r="AI80" s="21"/>
      <c r="AJ80" s="21"/>
    </row>
    <row r="81" spans="2:40" ht="19.5" customHeight="1">
      <c r="B81" s="95"/>
      <c r="C81" s="95"/>
      <c r="D81" s="96"/>
      <c r="E81" s="96"/>
      <c r="F81" s="97"/>
      <c r="G81" s="97"/>
      <c r="H81" s="97"/>
      <c r="I81" s="97"/>
      <c r="J81" s="97"/>
      <c r="K81" s="97"/>
      <c r="L81" s="92"/>
      <c r="M81" s="92"/>
      <c r="N81" s="133"/>
      <c r="O81" s="133"/>
      <c r="P81" s="142"/>
      <c r="Q81" s="142"/>
      <c r="R81" s="99"/>
      <c r="S81" s="99"/>
      <c r="T81" s="92"/>
      <c r="U81" s="92"/>
      <c r="V81" s="92"/>
      <c r="W81" s="92"/>
      <c r="X81" s="92"/>
      <c r="Y81" s="92"/>
      <c r="Z81" s="93"/>
      <c r="AA81" s="93"/>
      <c r="AB81" s="92"/>
      <c r="AC81" s="92"/>
      <c r="AD81" s="92"/>
      <c r="AE81" s="92"/>
      <c r="AF81" s="93"/>
      <c r="AG81" s="93"/>
      <c r="AH81" s="21"/>
      <c r="AI81" s="21"/>
      <c r="AJ81" s="21"/>
    </row>
    <row r="82" spans="2:40" ht="19.5" customHeight="1">
      <c r="B82" s="100" t="s">
        <v>8</v>
      </c>
      <c r="C82" s="100"/>
      <c r="D82" s="101"/>
      <c r="E82" s="101"/>
      <c r="F82" s="102" t="s">
        <v>226</v>
      </c>
      <c r="G82" s="102"/>
      <c r="H82" s="102" t="s">
        <v>245</v>
      </c>
      <c r="I82" s="102"/>
      <c r="J82" s="111" t="s">
        <v>335</v>
      </c>
      <c r="K82" s="111"/>
      <c r="L82" s="102" t="s">
        <v>289</v>
      </c>
      <c r="M82" s="102"/>
      <c r="N82" s="102" t="s">
        <v>261</v>
      </c>
      <c r="O82" s="102"/>
      <c r="P82" s="143" t="s">
        <v>332</v>
      </c>
      <c r="Q82" s="143"/>
      <c r="R82" s="104">
        <v>3</v>
      </c>
      <c r="S82" s="104"/>
      <c r="T82" s="105">
        <v>2</v>
      </c>
      <c r="U82" s="105"/>
      <c r="V82" s="105">
        <v>0</v>
      </c>
      <c r="W82" s="105"/>
      <c r="X82" s="105">
        <v>11</v>
      </c>
      <c r="Y82" s="105"/>
      <c r="Z82" s="106">
        <v>3</v>
      </c>
      <c r="AA82" s="106"/>
      <c r="AB82" s="105"/>
      <c r="AC82" s="105"/>
      <c r="AD82" s="105"/>
      <c r="AE82" s="105"/>
      <c r="AF82" s="106"/>
      <c r="AG82" s="106"/>
      <c r="AH82" s="21"/>
      <c r="AI82" s="21"/>
      <c r="AJ82" s="21"/>
    </row>
    <row r="83" spans="2:40" ht="19.5" customHeight="1">
      <c r="B83" s="100"/>
      <c r="C83" s="100"/>
      <c r="D83" s="101"/>
      <c r="E83" s="101"/>
      <c r="F83" s="102"/>
      <c r="G83" s="102"/>
      <c r="H83" s="102"/>
      <c r="I83" s="102"/>
      <c r="J83" s="111"/>
      <c r="K83" s="111"/>
      <c r="L83" s="102"/>
      <c r="M83" s="102"/>
      <c r="N83" s="102"/>
      <c r="O83" s="102"/>
      <c r="P83" s="143"/>
      <c r="Q83" s="143"/>
      <c r="R83" s="104"/>
      <c r="S83" s="104"/>
      <c r="T83" s="105"/>
      <c r="U83" s="105"/>
      <c r="V83" s="105"/>
      <c r="W83" s="105"/>
      <c r="X83" s="105"/>
      <c r="Y83" s="105"/>
      <c r="Z83" s="106"/>
      <c r="AA83" s="106"/>
      <c r="AB83" s="105"/>
      <c r="AC83" s="105"/>
      <c r="AD83" s="105"/>
      <c r="AE83" s="105"/>
      <c r="AF83" s="106"/>
      <c r="AG83" s="106"/>
      <c r="AH83" s="21"/>
      <c r="AI83" s="21"/>
      <c r="AJ83" s="21"/>
    </row>
    <row r="84" spans="2:40" ht="19.5" customHeight="1">
      <c r="B84" s="107" t="s">
        <v>345</v>
      </c>
      <c r="C84" s="107"/>
      <c r="D84" s="108" t="s">
        <v>227</v>
      </c>
      <c r="E84" s="108"/>
      <c r="F84" s="110"/>
      <c r="G84" s="110"/>
      <c r="H84" s="111" t="s">
        <v>189</v>
      </c>
      <c r="I84" s="111"/>
      <c r="J84" s="111" t="s">
        <v>253</v>
      </c>
      <c r="K84" s="111"/>
      <c r="L84" s="111" t="s">
        <v>205</v>
      </c>
      <c r="M84" s="111"/>
      <c r="N84" s="137" t="s">
        <v>257</v>
      </c>
      <c r="O84" s="137"/>
      <c r="P84" s="144" t="s">
        <v>206</v>
      </c>
      <c r="Q84" s="144"/>
      <c r="R84" s="113">
        <v>4</v>
      </c>
      <c r="S84" s="113"/>
      <c r="T84" s="86">
        <v>1</v>
      </c>
      <c r="U84" s="86"/>
      <c r="V84" s="86">
        <v>0</v>
      </c>
      <c r="W84" s="86"/>
      <c r="X84" s="86">
        <v>13</v>
      </c>
      <c r="Y84" s="86"/>
      <c r="Z84" s="89">
        <v>2</v>
      </c>
      <c r="AA84" s="89"/>
      <c r="AB84" s="86"/>
      <c r="AC84" s="86"/>
      <c r="AD84" s="86"/>
      <c r="AE84" s="86"/>
      <c r="AF84" s="89"/>
      <c r="AG84" s="89"/>
      <c r="AH84" s="21"/>
      <c r="AI84" s="21"/>
      <c r="AJ84" s="21"/>
    </row>
    <row r="85" spans="2:40" ht="19.5" customHeight="1">
      <c r="B85" s="107"/>
      <c r="C85" s="107"/>
      <c r="D85" s="108"/>
      <c r="E85" s="108"/>
      <c r="F85" s="110"/>
      <c r="G85" s="110"/>
      <c r="H85" s="111"/>
      <c r="I85" s="111"/>
      <c r="J85" s="111"/>
      <c r="K85" s="111"/>
      <c r="L85" s="111"/>
      <c r="M85" s="111"/>
      <c r="N85" s="137"/>
      <c r="O85" s="137"/>
      <c r="P85" s="144"/>
      <c r="Q85" s="144"/>
      <c r="R85" s="113"/>
      <c r="S85" s="113"/>
      <c r="T85" s="86"/>
      <c r="U85" s="86"/>
      <c r="V85" s="86"/>
      <c r="W85" s="86"/>
      <c r="X85" s="86"/>
      <c r="Y85" s="86"/>
      <c r="Z85" s="89"/>
      <c r="AA85" s="89"/>
      <c r="AB85" s="86"/>
      <c r="AC85" s="86"/>
      <c r="AD85" s="86"/>
      <c r="AE85" s="86"/>
      <c r="AF85" s="89"/>
      <c r="AG85" s="89"/>
      <c r="AH85" s="21"/>
      <c r="AI85" s="21"/>
      <c r="AJ85" s="21"/>
    </row>
    <row r="86" spans="2:40" ht="19.5" customHeight="1">
      <c r="B86" s="107" t="s">
        <v>19</v>
      </c>
      <c r="C86" s="107"/>
      <c r="D86" s="108" t="s">
        <v>246</v>
      </c>
      <c r="E86" s="108"/>
      <c r="F86" s="109" t="s">
        <v>190</v>
      </c>
      <c r="G86" s="109"/>
      <c r="H86" s="110"/>
      <c r="I86" s="110"/>
      <c r="J86" s="111" t="s">
        <v>192</v>
      </c>
      <c r="K86" s="111"/>
      <c r="L86" s="111" t="s">
        <v>326</v>
      </c>
      <c r="M86" s="111"/>
      <c r="N86" s="137" t="s">
        <v>241</v>
      </c>
      <c r="O86" s="137"/>
      <c r="P86" s="144" t="s">
        <v>191</v>
      </c>
      <c r="Q86" s="144"/>
      <c r="R86" s="113">
        <v>2</v>
      </c>
      <c r="S86" s="113"/>
      <c r="T86" s="86">
        <v>3</v>
      </c>
      <c r="U86" s="86"/>
      <c r="V86" s="86">
        <v>0</v>
      </c>
      <c r="W86" s="86"/>
      <c r="X86" s="86">
        <v>9</v>
      </c>
      <c r="Y86" s="86"/>
      <c r="Z86" s="89">
        <v>4</v>
      </c>
      <c r="AA86" s="89"/>
      <c r="AB86" s="86"/>
      <c r="AC86" s="86"/>
      <c r="AD86" s="86"/>
      <c r="AE86" s="86"/>
      <c r="AF86" s="89"/>
      <c r="AG86" s="89"/>
      <c r="AH86" s="21"/>
      <c r="AI86" s="21"/>
      <c r="AJ86" s="21"/>
      <c r="AK86" s="21"/>
      <c r="AL86" s="21"/>
      <c r="AM86" s="21"/>
      <c r="AN86" s="21"/>
    </row>
    <row r="87" spans="2:40" ht="19.5" customHeight="1">
      <c r="B87" s="107"/>
      <c r="C87" s="107"/>
      <c r="D87" s="108"/>
      <c r="E87" s="108"/>
      <c r="F87" s="109"/>
      <c r="G87" s="109"/>
      <c r="H87" s="110"/>
      <c r="I87" s="110"/>
      <c r="J87" s="111"/>
      <c r="K87" s="111"/>
      <c r="L87" s="111"/>
      <c r="M87" s="111"/>
      <c r="N87" s="137"/>
      <c r="O87" s="137"/>
      <c r="P87" s="144"/>
      <c r="Q87" s="144"/>
      <c r="R87" s="113"/>
      <c r="S87" s="113"/>
      <c r="T87" s="86"/>
      <c r="U87" s="86"/>
      <c r="V87" s="86"/>
      <c r="W87" s="86"/>
      <c r="X87" s="86"/>
      <c r="Y87" s="86"/>
      <c r="Z87" s="89"/>
      <c r="AA87" s="89"/>
      <c r="AB87" s="86"/>
      <c r="AC87" s="86"/>
      <c r="AD87" s="86"/>
      <c r="AE87" s="86"/>
      <c r="AF87" s="89"/>
      <c r="AG87" s="89"/>
      <c r="AH87" s="21"/>
      <c r="AI87" s="21"/>
      <c r="AJ87" s="21"/>
      <c r="AK87" s="21"/>
      <c r="AL87" s="21"/>
      <c r="AM87" s="21"/>
      <c r="AN87" s="21"/>
    </row>
    <row r="88" spans="2:40" ht="19.5" customHeight="1">
      <c r="B88" s="107" t="s">
        <v>343</v>
      </c>
      <c r="C88" s="107"/>
      <c r="D88" s="108" t="s">
        <v>336</v>
      </c>
      <c r="E88" s="108"/>
      <c r="F88" s="109" t="s">
        <v>254</v>
      </c>
      <c r="G88" s="109"/>
      <c r="H88" s="109" t="s">
        <v>193</v>
      </c>
      <c r="I88" s="109"/>
      <c r="J88" s="119"/>
      <c r="K88" s="119"/>
      <c r="L88" s="111" t="s">
        <v>198</v>
      </c>
      <c r="M88" s="111"/>
      <c r="N88" s="137" t="s">
        <v>317</v>
      </c>
      <c r="O88" s="137"/>
      <c r="P88" s="144" t="s">
        <v>270</v>
      </c>
      <c r="Q88" s="144"/>
      <c r="R88" s="113">
        <v>5</v>
      </c>
      <c r="S88" s="113"/>
      <c r="T88" s="86">
        <v>0</v>
      </c>
      <c r="U88" s="86"/>
      <c r="V88" s="86">
        <v>0</v>
      </c>
      <c r="W88" s="86"/>
      <c r="X88" s="86">
        <v>15</v>
      </c>
      <c r="Y88" s="86"/>
      <c r="Z88" s="89">
        <v>1</v>
      </c>
      <c r="AA88" s="89"/>
      <c r="AB88" s="86"/>
      <c r="AC88" s="86"/>
      <c r="AD88" s="86"/>
      <c r="AE88" s="86"/>
      <c r="AF88" s="89"/>
      <c r="AG88" s="89"/>
      <c r="AH88" s="21"/>
      <c r="AI88" s="21"/>
      <c r="AJ88" s="21"/>
      <c r="AM88" s="21"/>
      <c r="AN88" s="21"/>
    </row>
    <row r="89" spans="2:40" ht="19.5" customHeight="1">
      <c r="B89" s="107"/>
      <c r="C89" s="107"/>
      <c r="D89" s="108"/>
      <c r="E89" s="108"/>
      <c r="F89" s="109"/>
      <c r="G89" s="109"/>
      <c r="H89" s="109"/>
      <c r="I89" s="109"/>
      <c r="J89" s="119"/>
      <c r="K89" s="119"/>
      <c r="L89" s="111"/>
      <c r="M89" s="111"/>
      <c r="N89" s="137"/>
      <c r="O89" s="137"/>
      <c r="P89" s="144"/>
      <c r="Q89" s="144"/>
      <c r="R89" s="113"/>
      <c r="S89" s="113"/>
      <c r="T89" s="86"/>
      <c r="U89" s="86"/>
      <c r="V89" s="86"/>
      <c r="W89" s="86"/>
      <c r="X89" s="86"/>
      <c r="Y89" s="86"/>
      <c r="Z89" s="89"/>
      <c r="AA89" s="89"/>
      <c r="AB89" s="86"/>
      <c r="AC89" s="86"/>
      <c r="AD89" s="86"/>
      <c r="AE89" s="86"/>
      <c r="AF89" s="89"/>
      <c r="AG89" s="89"/>
      <c r="AH89" s="21"/>
      <c r="AI89" s="21"/>
      <c r="AJ89" s="21"/>
      <c r="AL89" s="21"/>
      <c r="AM89" s="21"/>
      <c r="AN89" s="21"/>
    </row>
    <row r="90" spans="2:40" ht="19.5" customHeight="1">
      <c r="B90" s="107" t="s">
        <v>35</v>
      </c>
      <c r="C90" s="107"/>
      <c r="D90" s="108" t="s">
        <v>267</v>
      </c>
      <c r="E90" s="108"/>
      <c r="F90" s="109" t="s">
        <v>204</v>
      </c>
      <c r="G90" s="109"/>
      <c r="H90" s="109" t="s">
        <v>325</v>
      </c>
      <c r="I90" s="109"/>
      <c r="J90" s="109" t="s">
        <v>199</v>
      </c>
      <c r="K90" s="109"/>
      <c r="L90" s="117"/>
      <c r="M90" s="117"/>
      <c r="N90" s="137" t="s">
        <v>322</v>
      </c>
      <c r="O90" s="137"/>
      <c r="P90" s="144" t="s">
        <v>266</v>
      </c>
      <c r="Q90" s="144"/>
      <c r="R90" s="113">
        <v>1</v>
      </c>
      <c r="S90" s="113"/>
      <c r="T90" s="86">
        <v>4</v>
      </c>
      <c r="U90" s="86"/>
      <c r="V90" s="86">
        <v>0</v>
      </c>
      <c r="W90" s="86"/>
      <c r="X90" s="86">
        <v>7</v>
      </c>
      <c r="Y90" s="86"/>
      <c r="Z90" s="89">
        <v>5</v>
      </c>
      <c r="AA90" s="89"/>
      <c r="AB90" s="86"/>
      <c r="AC90" s="86"/>
      <c r="AD90" s="86"/>
      <c r="AE90" s="86"/>
      <c r="AF90" s="89"/>
      <c r="AG90" s="89"/>
      <c r="AL90" s="21"/>
      <c r="AM90" s="21"/>
      <c r="AN90" s="21"/>
    </row>
    <row r="91" spans="2:40" ht="19.5" customHeight="1">
      <c r="B91" s="107"/>
      <c r="C91" s="107"/>
      <c r="D91" s="108"/>
      <c r="E91" s="108"/>
      <c r="F91" s="109"/>
      <c r="G91" s="109"/>
      <c r="H91" s="109"/>
      <c r="I91" s="109"/>
      <c r="J91" s="109"/>
      <c r="K91" s="109"/>
      <c r="L91" s="117"/>
      <c r="M91" s="117"/>
      <c r="N91" s="137"/>
      <c r="O91" s="137"/>
      <c r="P91" s="144"/>
      <c r="Q91" s="144"/>
      <c r="R91" s="113"/>
      <c r="S91" s="113"/>
      <c r="T91" s="86"/>
      <c r="U91" s="86"/>
      <c r="V91" s="86"/>
      <c r="W91" s="86"/>
      <c r="X91" s="86"/>
      <c r="Y91" s="86"/>
      <c r="Z91" s="89"/>
      <c r="AA91" s="89"/>
      <c r="AB91" s="86"/>
      <c r="AC91" s="86"/>
      <c r="AD91" s="86"/>
      <c r="AE91" s="86"/>
      <c r="AF91" s="89"/>
      <c r="AG91" s="89"/>
    </row>
    <row r="92" spans="2:40" ht="19.5" customHeight="1">
      <c r="B92" s="136" t="s">
        <v>43</v>
      </c>
      <c r="C92" s="136"/>
      <c r="D92" s="108" t="s">
        <v>262</v>
      </c>
      <c r="E92" s="108"/>
      <c r="F92" s="109" t="s">
        <v>258</v>
      </c>
      <c r="G92" s="109"/>
      <c r="H92" s="109" t="s">
        <v>242</v>
      </c>
      <c r="I92" s="109"/>
      <c r="J92" s="109" t="s">
        <v>318</v>
      </c>
      <c r="K92" s="109"/>
      <c r="L92" s="109" t="s">
        <v>321</v>
      </c>
      <c r="M92" s="109"/>
      <c r="N92" s="117"/>
      <c r="O92" s="117"/>
      <c r="P92" s="144" t="s">
        <v>249</v>
      </c>
      <c r="Q92" s="144"/>
      <c r="R92" s="113">
        <v>0</v>
      </c>
      <c r="S92" s="113"/>
      <c r="T92" s="86">
        <v>5</v>
      </c>
      <c r="U92" s="86"/>
      <c r="V92" s="86">
        <v>0</v>
      </c>
      <c r="W92" s="86"/>
      <c r="X92" s="86">
        <v>5</v>
      </c>
      <c r="Y92" s="86"/>
      <c r="Z92" s="89">
        <v>6</v>
      </c>
      <c r="AA92" s="89"/>
      <c r="AB92" s="86"/>
      <c r="AC92" s="86"/>
      <c r="AD92" s="86"/>
      <c r="AE92" s="86"/>
      <c r="AF92" s="89"/>
      <c r="AG92" s="89"/>
    </row>
    <row r="93" spans="2:40" ht="19.5" customHeight="1">
      <c r="B93" s="136"/>
      <c r="C93" s="136"/>
      <c r="D93" s="108"/>
      <c r="E93" s="108"/>
      <c r="F93" s="109"/>
      <c r="G93" s="109"/>
      <c r="H93" s="109"/>
      <c r="I93" s="109"/>
      <c r="J93" s="109"/>
      <c r="K93" s="109"/>
      <c r="L93" s="109"/>
      <c r="M93" s="109"/>
      <c r="N93" s="117"/>
      <c r="O93" s="117"/>
      <c r="P93" s="144"/>
      <c r="Q93" s="144"/>
      <c r="R93" s="113"/>
      <c r="S93" s="113"/>
      <c r="T93" s="86"/>
      <c r="U93" s="86"/>
      <c r="V93" s="86"/>
      <c r="W93" s="86"/>
      <c r="X93" s="86"/>
      <c r="Y93" s="86"/>
      <c r="Z93" s="89"/>
      <c r="AA93" s="89"/>
      <c r="AB93" s="86"/>
      <c r="AC93" s="86"/>
      <c r="AD93" s="86"/>
      <c r="AE93" s="86"/>
      <c r="AF93" s="89"/>
      <c r="AG93" s="89"/>
    </row>
    <row r="94" spans="2:40" ht="19.5" customHeight="1">
      <c r="B94" s="145" t="s">
        <v>48</v>
      </c>
      <c r="C94" s="145"/>
      <c r="D94" s="146" t="s">
        <v>331</v>
      </c>
      <c r="E94" s="146"/>
      <c r="F94" s="147" t="s">
        <v>208</v>
      </c>
      <c r="G94" s="147"/>
      <c r="H94" s="147" t="s">
        <v>186</v>
      </c>
      <c r="I94" s="147"/>
      <c r="J94" s="148" t="s">
        <v>271</v>
      </c>
      <c r="K94" s="148"/>
      <c r="L94" s="148" t="s">
        <v>265</v>
      </c>
      <c r="M94" s="148"/>
      <c r="N94" s="149" t="s">
        <v>250</v>
      </c>
      <c r="O94" s="149"/>
      <c r="P94" s="150"/>
      <c r="Q94" s="150"/>
      <c r="R94" s="151">
        <v>1</v>
      </c>
      <c r="S94" s="151"/>
      <c r="T94" s="152">
        <v>5</v>
      </c>
      <c r="U94" s="152"/>
      <c r="V94" s="152">
        <v>0</v>
      </c>
      <c r="W94" s="152"/>
      <c r="X94" s="152" t="s">
        <v>349</v>
      </c>
      <c r="Y94" s="152"/>
      <c r="Z94" s="153" t="s">
        <v>349</v>
      </c>
      <c r="AA94" s="153"/>
      <c r="AB94" s="152"/>
      <c r="AC94" s="152"/>
      <c r="AD94" s="152"/>
      <c r="AE94" s="152"/>
      <c r="AF94" s="153"/>
      <c r="AG94" s="153"/>
    </row>
    <row r="95" spans="2:40" ht="19.5" customHeight="1">
      <c r="B95" s="145"/>
      <c r="C95" s="145"/>
      <c r="D95" s="146"/>
      <c r="E95" s="146"/>
      <c r="F95" s="147"/>
      <c r="G95" s="147"/>
      <c r="H95" s="147"/>
      <c r="I95" s="147"/>
      <c r="J95" s="148"/>
      <c r="K95" s="148"/>
      <c r="L95" s="148"/>
      <c r="M95" s="148"/>
      <c r="N95" s="149"/>
      <c r="O95" s="149"/>
      <c r="P95" s="150"/>
      <c r="Q95" s="150"/>
      <c r="R95" s="151"/>
      <c r="S95" s="151"/>
      <c r="T95" s="152"/>
      <c r="U95" s="152"/>
      <c r="V95" s="152"/>
      <c r="W95" s="152"/>
      <c r="X95" s="152"/>
      <c r="Y95" s="152"/>
      <c r="Z95" s="153"/>
      <c r="AA95" s="153"/>
      <c r="AB95" s="152"/>
      <c r="AC95" s="152"/>
      <c r="AD95" s="152"/>
      <c r="AE95" s="152"/>
      <c r="AF95" s="153"/>
      <c r="AG95" s="153"/>
    </row>
    <row r="96" spans="2:40" ht="19.5" customHeight="1">
      <c r="B96" s="23"/>
      <c r="C96" s="27"/>
      <c r="D96" s="28"/>
      <c r="E96" s="28"/>
      <c r="F96" s="28"/>
      <c r="G96" s="28"/>
      <c r="H96" s="28"/>
      <c r="I96" s="28"/>
      <c r="J96" s="24"/>
      <c r="K96" s="24"/>
      <c r="L96" s="24"/>
      <c r="M96" s="24"/>
      <c r="N96" s="25"/>
      <c r="O96" s="25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2:31" ht="19.5" customHeight="1" thickBot="1">
      <c r="B97" s="21" t="s">
        <v>134</v>
      </c>
      <c r="C97" s="20"/>
      <c r="D97" s="20"/>
      <c r="E97" s="20"/>
      <c r="F97" s="29"/>
      <c r="G97" s="29"/>
      <c r="H97" s="29"/>
      <c r="I97" s="29"/>
    </row>
    <row r="98" spans="2:31" ht="19.5" customHeight="1" thickBot="1">
      <c r="B98" s="95"/>
      <c r="C98" s="95"/>
      <c r="D98" s="157" t="s">
        <v>452</v>
      </c>
      <c r="E98" s="157"/>
      <c r="F98" s="158" t="s">
        <v>341</v>
      </c>
      <c r="G98" s="158"/>
      <c r="H98" s="158" t="s">
        <v>344</v>
      </c>
      <c r="I98" s="158"/>
      <c r="J98" s="154" t="s">
        <v>453</v>
      </c>
      <c r="K98" s="154"/>
      <c r="L98" s="154" t="s">
        <v>342</v>
      </c>
      <c r="M98" s="154"/>
      <c r="N98" s="154" t="s">
        <v>346</v>
      </c>
      <c r="O98" s="154"/>
      <c r="P98" s="99" t="s">
        <v>56</v>
      </c>
      <c r="Q98" s="99"/>
      <c r="R98" s="92" t="s">
        <v>57</v>
      </c>
      <c r="S98" s="92"/>
      <c r="T98" s="92" t="s">
        <v>58</v>
      </c>
      <c r="U98" s="92"/>
      <c r="V98" s="92" t="s">
        <v>59</v>
      </c>
      <c r="W98" s="92"/>
      <c r="X98" s="93" t="s">
        <v>60</v>
      </c>
      <c r="Y98" s="93"/>
      <c r="Z98" s="91" t="s">
        <v>61</v>
      </c>
      <c r="AA98" s="92"/>
      <c r="AB98" s="92" t="s">
        <v>62</v>
      </c>
      <c r="AC98" s="92"/>
      <c r="AD98" s="93" t="s">
        <v>63</v>
      </c>
      <c r="AE98" s="93"/>
    </row>
    <row r="99" spans="2:31" ht="19.5" customHeight="1" thickTop="1" thickBot="1">
      <c r="B99" s="95"/>
      <c r="C99" s="95"/>
      <c r="D99" s="157"/>
      <c r="E99" s="157"/>
      <c r="F99" s="158"/>
      <c r="G99" s="158"/>
      <c r="H99" s="158"/>
      <c r="I99" s="158"/>
      <c r="J99" s="154"/>
      <c r="K99" s="154"/>
      <c r="L99" s="154"/>
      <c r="M99" s="154"/>
      <c r="N99" s="154"/>
      <c r="O99" s="154"/>
      <c r="P99" s="99"/>
      <c r="Q99" s="99"/>
      <c r="R99" s="92"/>
      <c r="S99" s="92"/>
      <c r="T99" s="92"/>
      <c r="U99" s="92"/>
      <c r="V99" s="92"/>
      <c r="W99" s="92"/>
      <c r="X99" s="93"/>
      <c r="Y99" s="93"/>
      <c r="Z99" s="91"/>
      <c r="AA99" s="92"/>
      <c r="AB99" s="92"/>
      <c r="AC99" s="92"/>
      <c r="AD99" s="93"/>
      <c r="AE99" s="93"/>
    </row>
    <row r="100" spans="2:31" ht="19.5" customHeight="1" thickTop="1" thickBot="1">
      <c r="B100" s="155" t="s">
        <v>452</v>
      </c>
      <c r="C100" s="155"/>
      <c r="D100" s="101"/>
      <c r="E100" s="101"/>
      <c r="F100" s="102" t="s">
        <v>520</v>
      </c>
      <c r="G100" s="102"/>
      <c r="H100" s="102" t="s">
        <v>515</v>
      </c>
      <c r="I100" s="102"/>
      <c r="J100" s="156" t="s">
        <v>431</v>
      </c>
      <c r="K100" s="156"/>
      <c r="L100" s="102" t="s">
        <v>321</v>
      </c>
      <c r="M100" s="102"/>
      <c r="N100" s="102" t="s">
        <v>462</v>
      </c>
      <c r="O100" s="102"/>
      <c r="P100" s="104">
        <v>1</v>
      </c>
      <c r="Q100" s="104"/>
      <c r="R100" s="105">
        <v>4</v>
      </c>
      <c r="S100" s="105"/>
      <c r="T100" s="105">
        <v>0</v>
      </c>
      <c r="U100" s="105"/>
      <c r="V100" s="105">
        <v>7</v>
      </c>
      <c r="W100" s="105"/>
      <c r="X100" s="106">
        <v>5</v>
      </c>
      <c r="Y100" s="106"/>
      <c r="Z100" s="85" t="s">
        <v>349</v>
      </c>
      <c r="AA100" s="86"/>
      <c r="AB100" s="86" t="s">
        <v>349</v>
      </c>
      <c r="AC100" s="86"/>
      <c r="AD100" s="89" t="s">
        <v>349</v>
      </c>
      <c r="AE100" s="89"/>
    </row>
    <row r="101" spans="2:31" ht="19.5" customHeight="1" thickTop="1">
      <c r="B101" s="155"/>
      <c r="C101" s="155"/>
      <c r="D101" s="101"/>
      <c r="E101" s="101"/>
      <c r="F101" s="102"/>
      <c r="G101" s="102"/>
      <c r="H101" s="102"/>
      <c r="I101" s="102"/>
      <c r="J101" s="156"/>
      <c r="K101" s="156"/>
      <c r="L101" s="102"/>
      <c r="M101" s="102"/>
      <c r="N101" s="102"/>
      <c r="O101" s="102"/>
      <c r="P101" s="104"/>
      <c r="Q101" s="104"/>
      <c r="R101" s="105"/>
      <c r="S101" s="105"/>
      <c r="T101" s="105"/>
      <c r="U101" s="105"/>
      <c r="V101" s="105"/>
      <c r="W101" s="105"/>
      <c r="X101" s="106"/>
      <c r="Y101" s="106"/>
      <c r="Z101" s="85"/>
      <c r="AA101" s="86"/>
      <c r="AB101" s="86"/>
      <c r="AC101" s="86"/>
      <c r="AD101" s="89"/>
      <c r="AE101" s="89"/>
    </row>
    <row r="102" spans="2:31" ht="19.5" customHeight="1">
      <c r="B102" s="159" t="s">
        <v>341</v>
      </c>
      <c r="C102" s="159"/>
      <c r="D102" s="108" t="s">
        <v>519</v>
      </c>
      <c r="E102" s="108"/>
      <c r="F102" s="110"/>
      <c r="G102" s="110"/>
      <c r="H102" s="111" t="s">
        <v>523</v>
      </c>
      <c r="I102" s="111"/>
      <c r="J102" s="111" t="s">
        <v>470</v>
      </c>
      <c r="K102" s="111"/>
      <c r="L102" s="162" t="s">
        <v>235</v>
      </c>
      <c r="M102" s="162"/>
      <c r="N102" s="112" t="s">
        <v>465</v>
      </c>
      <c r="O102" s="112"/>
      <c r="P102" s="113">
        <v>5</v>
      </c>
      <c r="Q102" s="113"/>
      <c r="R102" s="86">
        <v>0</v>
      </c>
      <c r="S102" s="86"/>
      <c r="T102" s="86">
        <v>0</v>
      </c>
      <c r="U102" s="86"/>
      <c r="V102" s="86">
        <v>15</v>
      </c>
      <c r="W102" s="86"/>
      <c r="X102" s="89">
        <v>1</v>
      </c>
      <c r="Y102" s="89"/>
      <c r="Z102" s="85" t="s">
        <v>349</v>
      </c>
      <c r="AA102" s="86"/>
      <c r="AB102" s="86" t="s">
        <v>349</v>
      </c>
      <c r="AC102" s="86"/>
      <c r="AD102" s="89" t="s">
        <v>349</v>
      </c>
      <c r="AE102" s="89"/>
    </row>
    <row r="103" spans="2:31" ht="19.5" customHeight="1">
      <c r="B103" s="159"/>
      <c r="C103" s="159"/>
      <c r="D103" s="108"/>
      <c r="E103" s="108"/>
      <c r="F103" s="110"/>
      <c r="G103" s="110"/>
      <c r="H103" s="111"/>
      <c r="I103" s="111"/>
      <c r="J103" s="111"/>
      <c r="K103" s="111"/>
      <c r="L103" s="162"/>
      <c r="M103" s="162"/>
      <c r="N103" s="112"/>
      <c r="O103" s="112"/>
      <c r="P103" s="113"/>
      <c r="Q103" s="113"/>
      <c r="R103" s="86"/>
      <c r="S103" s="86"/>
      <c r="T103" s="86"/>
      <c r="U103" s="86"/>
      <c r="V103" s="86"/>
      <c r="W103" s="86"/>
      <c r="X103" s="89"/>
      <c r="Y103" s="89"/>
      <c r="Z103" s="85"/>
      <c r="AA103" s="86"/>
      <c r="AB103" s="86"/>
      <c r="AC103" s="86"/>
      <c r="AD103" s="89"/>
      <c r="AE103" s="89"/>
    </row>
    <row r="104" spans="2:31" ht="19.5" customHeight="1">
      <c r="B104" s="159" t="s">
        <v>344</v>
      </c>
      <c r="C104" s="159"/>
      <c r="D104" s="108" t="s">
        <v>516</v>
      </c>
      <c r="E104" s="108"/>
      <c r="F104" s="109" t="s">
        <v>524</v>
      </c>
      <c r="G104" s="109"/>
      <c r="H104" s="110"/>
      <c r="I104" s="110"/>
      <c r="J104" s="111" t="s">
        <v>473</v>
      </c>
      <c r="K104" s="111"/>
      <c r="L104" s="160" t="s">
        <v>478</v>
      </c>
      <c r="M104" s="160"/>
      <c r="N104" s="161" t="s">
        <v>254</v>
      </c>
      <c r="O104" s="161"/>
      <c r="P104" s="113">
        <v>3</v>
      </c>
      <c r="Q104" s="113"/>
      <c r="R104" s="86">
        <v>2</v>
      </c>
      <c r="S104" s="86"/>
      <c r="T104" s="86">
        <v>0</v>
      </c>
      <c r="U104" s="86"/>
      <c r="V104" s="86">
        <v>11</v>
      </c>
      <c r="W104" s="86"/>
      <c r="X104" s="89">
        <v>3</v>
      </c>
      <c r="Y104" s="89"/>
      <c r="Z104" s="85">
        <f>33+36</f>
        <v>69</v>
      </c>
      <c r="AA104" s="86"/>
      <c r="AB104" s="86">
        <f>35+32</f>
        <v>67</v>
      </c>
      <c r="AC104" s="86"/>
      <c r="AD104" s="89">
        <f>Z104-AB104</f>
        <v>2</v>
      </c>
      <c r="AE104" s="89"/>
    </row>
    <row r="105" spans="2:31" ht="19.5" customHeight="1">
      <c r="B105" s="159"/>
      <c r="C105" s="159"/>
      <c r="D105" s="108"/>
      <c r="E105" s="108"/>
      <c r="F105" s="109"/>
      <c r="G105" s="109"/>
      <c r="H105" s="110"/>
      <c r="I105" s="110"/>
      <c r="J105" s="111"/>
      <c r="K105" s="111"/>
      <c r="L105" s="160"/>
      <c r="M105" s="160"/>
      <c r="N105" s="161"/>
      <c r="O105" s="161"/>
      <c r="P105" s="113"/>
      <c r="Q105" s="113"/>
      <c r="R105" s="86"/>
      <c r="S105" s="86"/>
      <c r="T105" s="86"/>
      <c r="U105" s="86"/>
      <c r="V105" s="86"/>
      <c r="W105" s="86"/>
      <c r="X105" s="89"/>
      <c r="Y105" s="89"/>
      <c r="Z105" s="85"/>
      <c r="AA105" s="86"/>
      <c r="AB105" s="86"/>
      <c r="AC105" s="86"/>
      <c r="AD105" s="89"/>
      <c r="AE105" s="89"/>
    </row>
    <row r="106" spans="2:31" ht="19.5" customHeight="1">
      <c r="B106" s="159" t="s">
        <v>453</v>
      </c>
      <c r="C106" s="159"/>
      <c r="D106" s="167" t="s">
        <v>430</v>
      </c>
      <c r="E106" s="167"/>
      <c r="F106" s="109" t="s">
        <v>469</v>
      </c>
      <c r="G106" s="109"/>
      <c r="H106" s="168" t="s">
        <v>474</v>
      </c>
      <c r="I106" s="168"/>
      <c r="J106" s="165"/>
      <c r="K106" s="165"/>
      <c r="L106" s="111" t="s">
        <v>528</v>
      </c>
      <c r="M106" s="111"/>
      <c r="N106" s="112" t="s">
        <v>464</v>
      </c>
      <c r="O106" s="112"/>
      <c r="P106" s="113">
        <v>0</v>
      </c>
      <c r="Q106" s="113"/>
      <c r="R106" s="86">
        <v>5</v>
      </c>
      <c r="S106" s="86"/>
      <c r="T106" s="86">
        <v>0</v>
      </c>
      <c r="U106" s="86"/>
      <c r="V106" s="86">
        <v>5</v>
      </c>
      <c r="W106" s="86"/>
      <c r="X106" s="89">
        <v>6</v>
      </c>
      <c r="Y106" s="89"/>
      <c r="Z106" s="85" t="s">
        <v>349</v>
      </c>
      <c r="AA106" s="86"/>
      <c r="AB106" s="86" t="s">
        <v>349</v>
      </c>
      <c r="AC106" s="86"/>
      <c r="AD106" s="89" t="s">
        <v>349</v>
      </c>
      <c r="AE106" s="89"/>
    </row>
    <row r="107" spans="2:31" ht="19.5" customHeight="1">
      <c r="B107" s="159"/>
      <c r="C107" s="159"/>
      <c r="D107" s="167"/>
      <c r="E107" s="167"/>
      <c r="F107" s="109"/>
      <c r="G107" s="109"/>
      <c r="H107" s="168"/>
      <c r="I107" s="168"/>
      <c r="J107" s="165"/>
      <c r="K107" s="165"/>
      <c r="L107" s="111"/>
      <c r="M107" s="111"/>
      <c r="N107" s="112"/>
      <c r="O107" s="112"/>
      <c r="P107" s="113"/>
      <c r="Q107" s="113"/>
      <c r="R107" s="86"/>
      <c r="S107" s="86"/>
      <c r="T107" s="86"/>
      <c r="U107" s="86"/>
      <c r="V107" s="86"/>
      <c r="W107" s="86"/>
      <c r="X107" s="89"/>
      <c r="Y107" s="89"/>
      <c r="Z107" s="85"/>
      <c r="AA107" s="86"/>
      <c r="AB107" s="86"/>
      <c r="AC107" s="86"/>
      <c r="AD107" s="89"/>
      <c r="AE107" s="89"/>
    </row>
    <row r="108" spans="2:31" ht="19.5" customHeight="1">
      <c r="B108" s="159" t="s">
        <v>342</v>
      </c>
      <c r="C108" s="159"/>
      <c r="D108" s="108" t="s">
        <v>322</v>
      </c>
      <c r="E108" s="108"/>
      <c r="F108" s="162" t="s">
        <v>236</v>
      </c>
      <c r="G108" s="162"/>
      <c r="H108" s="164" t="s">
        <v>477</v>
      </c>
      <c r="I108" s="164"/>
      <c r="J108" s="109" t="s">
        <v>527</v>
      </c>
      <c r="K108" s="109"/>
      <c r="L108" s="165"/>
      <c r="M108" s="165"/>
      <c r="N108" s="166" t="s">
        <v>532</v>
      </c>
      <c r="O108" s="166"/>
      <c r="P108" s="113">
        <v>3</v>
      </c>
      <c r="Q108" s="113"/>
      <c r="R108" s="86">
        <v>2</v>
      </c>
      <c r="S108" s="86"/>
      <c r="T108" s="86">
        <v>0</v>
      </c>
      <c r="U108" s="86"/>
      <c r="V108" s="86">
        <v>11</v>
      </c>
      <c r="W108" s="86"/>
      <c r="X108" s="89">
        <v>4</v>
      </c>
      <c r="Y108" s="89"/>
      <c r="Z108" s="85">
        <f>35+33</f>
        <v>68</v>
      </c>
      <c r="AA108" s="86"/>
      <c r="AB108" s="86">
        <f>33+42</f>
        <v>75</v>
      </c>
      <c r="AC108" s="86"/>
      <c r="AD108" s="89">
        <f>Z108-AB108</f>
        <v>-7</v>
      </c>
      <c r="AE108" s="89"/>
    </row>
    <row r="109" spans="2:31" ht="19.5" customHeight="1">
      <c r="B109" s="159"/>
      <c r="C109" s="159"/>
      <c r="D109" s="108"/>
      <c r="E109" s="108"/>
      <c r="F109" s="162"/>
      <c r="G109" s="162"/>
      <c r="H109" s="164"/>
      <c r="I109" s="164"/>
      <c r="J109" s="109"/>
      <c r="K109" s="109"/>
      <c r="L109" s="165"/>
      <c r="M109" s="165"/>
      <c r="N109" s="166"/>
      <c r="O109" s="166"/>
      <c r="P109" s="113"/>
      <c r="Q109" s="113"/>
      <c r="R109" s="86"/>
      <c r="S109" s="86"/>
      <c r="T109" s="86"/>
      <c r="U109" s="86"/>
      <c r="V109" s="86"/>
      <c r="W109" s="86"/>
      <c r="X109" s="89"/>
      <c r="Y109" s="89"/>
      <c r="Z109" s="85"/>
      <c r="AA109" s="86"/>
      <c r="AB109" s="86"/>
      <c r="AC109" s="86"/>
      <c r="AD109" s="89"/>
      <c r="AE109" s="89"/>
    </row>
    <row r="110" spans="2:31" ht="19.5" customHeight="1" thickBot="1">
      <c r="B110" s="176" t="s">
        <v>346</v>
      </c>
      <c r="C110" s="176"/>
      <c r="D110" s="122" t="s">
        <v>461</v>
      </c>
      <c r="E110" s="122"/>
      <c r="F110" s="124" t="s">
        <v>466</v>
      </c>
      <c r="G110" s="124"/>
      <c r="H110" s="177" t="s">
        <v>253</v>
      </c>
      <c r="I110" s="177"/>
      <c r="J110" s="124" t="s">
        <v>463</v>
      </c>
      <c r="K110" s="124"/>
      <c r="L110" s="178" t="s">
        <v>531</v>
      </c>
      <c r="M110" s="178"/>
      <c r="N110" s="163"/>
      <c r="O110" s="163"/>
      <c r="P110" s="126">
        <v>3</v>
      </c>
      <c r="Q110" s="126"/>
      <c r="R110" s="116">
        <v>2</v>
      </c>
      <c r="S110" s="116"/>
      <c r="T110" s="174">
        <v>0</v>
      </c>
      <c r="U110" s="116"/>
      <c r="V110" s="116">
        <v>11</v>
      </c>
      <c r="W110" s="116"/>
      <c r="X110" s="120">
        <v>2</v>
      </c>
      <c r="Y110" s="120"/>
      <c r="Z110" s="85">
        <f>32+42</f>
        <v>74</v>
      </c>
      <c r="AA110" s="86"/>
      <c r="AB110" s="86">
        <f>36+33</f>
        <v>69</v>
      </c>
      <c r="AC110" s="86"/>
      <c r="AD110" s="89">
        <f>Z110-AB110</f>
        <v>5</v>
      </c>
      <c r="AE110" s="89"/>
    </row>
    <row r="111" spans="2:31" ht="19.5" customHeight="1" thickBot="1">
      <c r="B111" s="176"/>
      <c r="C111" s="176"/>
      <c r="D111" s="122"/>
      <c r="E111" s="122"/>
      <c r="F111" s="124"/>
      <c r="G111" s="124"/>
      <c r="H111" s="177"/>
      <c r="I111" s="177"/>
      <c r="J111" s="124"/>
      <c r="K111" s="124"/>
      <c r="L111" s="178"/>
      <c r="M111" s="178"/>
      <c r="N111" s="163"/>
      <c r="O111" s="163"/>
      <c r="P111" s="126"/>
      <c r="Q111" s="126"/>
      <c r="R111" s="116"/>
      <c r="S111" s="116"/>
      <c r="T111" s="116"/>
      <c r="U111" s="116"/>
      <c r="V111" s="116"/>
      <c r="W111" s="116"/>
      <c r="X111" s="120"/>
      <c r="Y111" s="120"/>
      <c r="Z111" s="87"/>
      <c r="AA111" s="88"/>
      <c r="AB111" s="88"/>
      <c r="AC111" s="88"/>
      <c r="AD111" s="90"/>
      <c r="AE111" s="90"/>
    </row>
    <row r="112" spans="2:31" ht="19.5" customHeight="1">
      <c r="Z112" s="179"/>
      <c r="AA112" s="179"/>
      <c r="AB112" s="179"/>
      <c r="AC112" s="179"/>
      <c r="AD112" s="179"/>
      <c r="AE112" s="179"/>
    </row>
    <row r="113" spans="2:31" ht="19.5" customHeight="1">
      <c r="Z113" s="179"/>
      <c r="AA113" s="179"/>
      <c r="AB113" s="179"/>
      <c r="AC113" s="179"/>
      <c r="AD113" s="179"/>
      <c r="AE113" s="179"/>
    </row>
    <row r="114" spans="2:31" ht="19.5" customHeight="1">
      <c r="B114" s="21" t="s">
        <v>65</v>
      </c>
    </row>
    <row r="115" spans="2:31" s="61" customFormat="1" ht="19.5" customHeight="1">
      <c r="B115" s="59" t="s">
        <v>154</v>
      </c>
    </row>
    <row r="116" spans="2:31" ht="19.5" customHeight="1">
      <c r="B116" s="30" t="s">
        <v>66</v>
      </c>
      <c r="C116" s="21" t="s">
        <v>135</v>
      </c>
      <c r="D116" s="21"/>
      <c r="E116" s="21"/>
      <c r="F116" s="21"/>
      <c r="G116" s="21"/>
      <c r="H116" s="21"/>
      <c r="I116" s="21"/>
      <c r="J116" s="21"/>
    </row>
    <row r="117" spans="2:31" ht="19.5" customHeight="1">
      <c r="B117" s="30" t="s">
        <v>67</v>
      </c>
      <c r="C117" s="21" t="s">
        <v>136</v>
      </c>
      <c r="D117" s="21"/>
      <c r="E117" s="21"/>
      <c r="F117" s="21"/>
      <c r="G117" s="21"/>
      <c r="H117" s="21"/>
      <c r="I117" s="21"/>
      <c r="J117" s="21"/>
    </row>
    <row r="118" spans="2:31" ht="19.5" customHeight="1">
      <c r="B118" s="30" t="s">
        <v>68</v>
      </c>
      <c r="C118" s="21" t="s">
        <v>137</v>
      </c>
      <c r="D118" s="21"/>
      <c r="G118" s="21"/>
      <c r="H118" s="21"/>
      <c r="I118" s="21"/>
      <c r="J118" s="21"/>
    </row>
    <row r="119" spans="2:31" ht="19.5" customHeight="1">
      <c r="B119" s="30"/>
      <c r="C119" s="21" t="s">
        <v>69</v>
      </c>
      <c r="D119" s="21"/>
      <c r="G119" s="21"/>
      <c r="H119" s="21"/>
      <c r="I119" s="21"/>
      <c r="J119" s="21"/>
    </row>
    <row r="120" spans="2:31" ht="19.5" customHeight="1">
      <c r="B120" s="31" t="s">
        <v>70</v>
      </c>
      <c r="C120" s="21"/>
      <c r="G120" s="21"/>
      <c r="H120" s="21"/>
      <c r="I120" s="21"/>
      <c r="J120" s="21"/>
    </row>
    <row r="121" spans="2:31" ht="19.5" customHeight="1">
      <c r="B121" s="30" t="s">
        <v>71</v>
      </c>
      <c r="C121" s="21" t="s">
        <v>138</v>
      </c>
      <c r="D121" s="21"/>
      <c r="E121" s="21"/>
      <c r="F121" s="21"/>
      <c r="H121" s="21"/>
      <c r="I121" s="21"/>
      <c r="J121" s="21"/>
      <c r="K121" s="21"/>
      <c r="L121" s="21"/>
      <c r="M121" s="21"/>
      <c r="N121" s="21"/>
    </row>
    <row r="122" spans="2:31" ht="19.5" customHeight="1">
      <c r="B122" s="30" t="s">
        <v>72</v>
      </c>
      <c r="C122" s="21" t="s">
        <v>139</v>
      </c>
      <c r="D122" s="21"/>
      <c r="E122" s="21"/>
      <c r="F122" s="21"/>
      <c r="H122" s="21"/>
      <c r="I122" s="21"/>
      <c r="J122" s="21"/>
      <c r="K122" s="21"/>
      <c r="L122" s="21"/>
      <c r="M122" s="21"/>
      <c r="N122" s="21"/>
    </row>
    <row r="123" spans="2:31" ht="19.5" customHeight="1">
      <c r="B123" s="30"/>
      <c r="C123" s="21" t="s">
        <v>73</v>
      </c>
      <c r="D123" s="21"/>
      <c r="E123" s="21"/>
      <c r="F123" s="21"/>
      <c r="H123" s="21"/>
      <c r="I123" s="21"/>
      <c r="J123" s="21"/>
      <c r="M123" s="21"/>
      <c r="N123" s="21"/>
    </row>
    <row r="124" spans="2:31" ht="19.5" customHeight="1">
      <c r="B124" s="32" t="s">
        <v>140</v>
      </c>
      <c r="C124" s="21"/>
      <c r="D124" s="21"/>
      <c r="E124" s="21"/>
      <c r="F124" s="21"/>
      <c r="H124" s="21"/>
      <c r="I124" s="21"/>
      <c r="J124" s="21"/>
      <c r="M124" s="21"/>
      <c r="N124" s="21"/>
    </row>
    <row r="125" spans="2:31" ht="19.5" customHeight="1">
      <c r="B125" s="32" t="s">
        <v>141</v>
      </c>
      <c r="G125" s="21"/>
      <c r="H125" s="21"/>
      <c r="I125" s="21"/>
      <c r="J125" s="21"/>
      <c r="L125" s="21"/>
      <c r="M125" s="21"/>
      <c r="N125" s="21"/>
    </row>
    <row r="126" spans="2:31" ht="19.5" customHeight="1">
      <c r="B126" s="32"/>
      <c r="G126" s="21"/>
      <c r="H126" s="21"/>
      <c r="I126" s="21"/>
      <c r="J126" s="21"/>
      <c r="L126" s="21"/>
      <c r="M126" s="21"/>
      <c r="N126" s="21"/>
    </row>
    <row r="127" spans="2:31" ht="19.5" customHeight="1">
      <c r="L127" s="21"/>
      <c r="M127" s="21"/>
      <c r="N127" s="21"/>
    </row>
    <row r="128" spans="2:31" s="55" customFormat="1" ht="19.5" customHeight="1">
      <c r="D128" s="75" t="s">
        <v>66</v>
      </c>
      <c r="E128" s="75"/>
      <c r="I128" s="75" t="s">
        <v>67</v>
      </c>
      <c r="J128" s="75"/>
      <c r="N128" s="75" t="s">
        <v>68</v>
      </c>
      <c r="O128" s="75"/>
    </row>
    <row r="129" spans="3:16" ht="19.5" customHeight="1" thickBot="1">
      <c r="E129" s="50"/>
      <c r="J129" s="50"/>
      <c r="O129" s="50"/>
    </row>
    <row r="130" spans="3:16" ht="19.5" customHeight="1">
      <c r="D130" s="56"/>
      <c r="E130" s="54"/>
      <c r="I130" s="56"/>
      <c r="J130" s="54"/>
      <c r="K130" s="33"/>
      <c r="N130" s="56"/>
      <c r="O130" s="54"/>
      <c r="P130" s="33"/>
    </row>
    <row r="131" spans="3:16" ht="19.5" customHeight="1">
      <c r="D131" s="50"/>
      <c r="E131" s="51"/>
      <c r="H131" s="34"/>
      <c r="I131" s="50"/>
      <c r="J131" s="51"/>
      <c r="K131" s="33"/>
      <c r="M131" s="34"/>
      <c r="N131" s="50"/>
      <c r="O131" s="51"/>
      <c r="P131" s="33"/>
    </row>
    <row r="132" spans="3:16" ht="19.5" customHeight="1" thickBot="1">
      <c r="D132" s="52"/>
      <c r="E132" s="53"/>
      <c r="H132" s="34"/>
      <c r="I132" s="52"/>
      <c r="J132" s="53"/>
      <c r="K132" s="33"/>
      <c r="M132" s="34"/>
      <c r="N132" s="52"/>
      <c r="O132" s="53"/>
      <c r="P132" s="33"/>
    </row>
    <row r="133" spans="3:16" ht="19.5" customHeight="1">
      <c r="C133" s="297" t="s">
        <v>553</v>
      </c>
      <c r="D133" s="169"/>
      <c r="E133" s="297" t="s">
        <v>554</v>
      </c>
      <c r="F133" s="169"/>
      <c r="G133" s="57"/>
      <c r="H133" s="297" t="s">
        <v>555</v>
      </c>
      <c r="I133" s="169"/>
      <c r="J133" s="297" t="s">
        <v>556</v>
      </c>
      <c r="K133" s="169"/>
      <c r="L133" s="57"/>
      <c r="M133" s="297" t="s">
        <v>557</v>
      </c>
      <c r="N133" s="169"/>
      <c r="O133" s="297" t="s">
        <v>558</v>
      </c>
      <c r="P133" s="169"/>
    </row>
    <row r="134" spans="3:16" ht="19.5" customHeight="1">
      <c r="C134" s="170"/>
      <c r="D134" s="171"/>
      <c r="E134" s="170"/>
      <c r="F134" s="171"/>
      <c r="G134" s="57"/>
      <c r="H134" s="170"/>
      <c r="I134" s="171"/>
      <c r="J134" s="170"/>
      <c r="K134" s="171"/>
      <c r="L134" s="57"/>
      <c r="M134" s="170"/>
      <c r="N134" s="171"/>
      <c r="O134" s="170"/>
      <c r="P134" s="171"/>
    </row>
    <row r="135" spans="3:16" ht="19.5" customHeight="1">
      <c r="C135" s="170"/>
      <c r="D135" s="171"/>
      <c r="E135" s="170"/>
      <c r="F135" s="171"/>
      <c r="G135" s="57"/>
      <c r="H135" s="170"/>
      <c r="I135" s="171"/>
      <c r="J135" s="170"/>
      <c r="K135" s="171"/>
      <c r="L135" s="57"/>
      <c r="M135" s="170"/>
      <c r="N135" s="171"/>
      <c r="O135" s="170"/>
      <c r="P135" s="171"/>
    </row>
    <row r="136" spans="3:16" ht="19.5" customHeight="1">
      <c r="C136" s="170"/>
      <c r="D136" s="171"/>
      <c r="E136" s="170"/>
      <c r="F136" s="171"/>
      <c r="G136" s="57"/>
      <c r="H136" s="170"/>
      <c r="I136" s="171"/>
      <c r="J136" s="170"/>
      <c r="K136" s="171"/>
      <c r="L136" s="57"/>
      <c r="M136" s="170"/>
      <c r="N136" s="171"/>
      <c r="O136" s="170"/>
      <c r="P136" s="171"/>
    </row>
    <row r="137" spans="3:16" ht="19.5" customHeight="1">
      <c r="C137" s="170"/>
      <c r="D137" s="171"/>
      <c r="E137" s="170"/>
      <c r="F137" s="171"/>
      <c r="G137" s="57"/>
      <c r="H137" s="170"/>
      <c r="I137" s="171"/>
      <c r="J137" s="170"/>
      <c r="K137" s="171"/>
      <c r="L137" s="57"/>
      <c r="M137" s="170"/>
      <c r="N137" s="171"/>
      <c r="O137" s="170"/>
      <c r="P137" s="171"/>
    </row>
    <row r="138" spans="3:16" ht="19.5" customHeight="1" thickBot="1">
      <c r="C138" s="172"/>
      <c r="D138" s="173"/>
      <c r="E138" s="172"/>
      <c r="F138" s="173"/>
      <c r="G138" s="57"/>
      <c r="H138" s="172"/>
      <c r="I138" s="173"/>
      <c r="J138" s="172"/>
      <c r="K138" s="173"/>
      <c r="L138" s="57"/>
      <c r="M138" s="172"/>
      <c r="N138" s="173"/>
      <c r="O138" s="172"/>
      <c r="P138" s="173"/>
    </row>
    <row r="139" spans="3:16" ht="19.5" customHeight="1"/>
    <row r="140" spans="3:16" s="58" customFormat="1" ht="19.5" customHeight="1">
      <c r="D140" s="175" t="s">
        <v>155</v>
      </c>
      <c r="E140" s="175"/>
      <c r="I140" s="175" t="s">
        <v>156</v>
      </c>
      <c r="J140" s="175"/>
    </row>
    <row r="141" spans="3:16" ht="19.5" customHeight="1" thickBot="1">
      <c r="E141" s="50"/>
      <c r="J141" s="50"/>
    </row>
    <row r="142" spans="3:16" ht="19.5" customHeight="1">
      <c r="D142" s="56"/>
      <c r="E142" s="54"/>
      <c r="F142" s="33"/>
      <c r="I142" s="56"/>
      <c r="J142" s="54"/>
      <c r="K142" s="33"/>
    </row>
    <row r="143" spans="3:16" ht="19.5" customHeight="1">
      <c r="C143" s="34"/>
      <c r="D143" s="50"/>
      <c r="E143" s="51"/>
      <c r="F143" s="33"/>
      <c r="H143" s="34"/>
      <c r="I143" s="50"/>
      <c r="J143" s="51"/>
      <c r="K143" s="33"/>
    </row>
    <row r="144" spans="3:16" ht="19.5" customHeight="1" thickBot="1">
      <c r="C144" s="34"/>
      <c r="D144" s="52"/>
      <c r="E144" s="53"/>
      <c r="F144" s="33"/>
      <c r="H144" s="34"/>
      <c r="I144" s="52"/>
      <c r="J144" s="53"/>
      <c r="K144" s="33"/>
    </row>
    <row r="145" spans="3:11" ht="19.5" customHeight="1">
      <c r="C145" s="297" t="s">
        <v>559</v>
      </c>
      <c r="D145" s="169"/>
      <c r="E145" s="297" t="s">
        <v>560</v>
      </c>
      <c r="F145" s="169"/>
      <c r="H145" s="297" t="s">
        <v>561</v>
      </c>
      <c r="I145" s="169"/>
      <c r="J145" s="297" t="s">
        <v>562</v>
      </c>
      <c r="K145" s="169"/>
    </row>
    <row r="146" spans="3:11" ht="19.5" customHeight="1">
      <c r="C146" s="170"/>
      <c r="D146" s="171"/>
      <c r="E146" s="170"/>
      <c r="F146" s="171"/>
      <c r="H146" s="170"/>
      <c r="I146" s="171"/>
      <c r="J146" s="170"/>
      <c r="K146" s="171"/>
    </row>
    <row r="147" spans="3:11" ht="19.5" customHeight="1">
      <c r="C147" s="170"/>
      <c r="D147" s="171"/>
      <c r="E147" s="170"/>
      <c r="F147" s="171"/>
      <c r="H147" s="170"/>
      <c r="I147" s="171"/>
      <c r="J147" s="170"/>
      <c r="K147" s="171"/>
    </row>
    <row r="148" spans="3:11" ht="19.5" customHeight="1">
      <c r="C148" s="170"/>
      <c r="D148" s="171"/>
      <c r="E148" s="170"/>
      <c r="F148" s="171"/>
      <c r="H148" s="170"/>
      <c r="I148" s="171"/>
      <c r="J148" s="170"/>
      <c r="K148" s="171"/>
    </row>
    <row r="149" spans="3:11" ht="19.5" customHeight="1">
      <c r="C149" s="170"/>
      <c r="D149" s="171"/>
      <c r="E149" s="170"/>
      <c r="F149" s="171"/>
      <c r="H149" s="170"/>
      <c r="I149" s="171"/>
      <c r="J149" s="170"/>
      <c r="K149" s="171"/>
    </row>
    <row r="150" spans="3:11" ht="19.5" customHeight="1" thickBot="1">
      <c r="C150" s="172"/>
      <c r="D150" s="173"/>
      <c r="E150" s="172"/>
      <c r="F150" s="173"/>
      <c r="H150" s="172"/>
      <c r="I150" s="173"/>
      <c r="J150" s="172"/>
      <c r="K150" s="173"/>
    </row>
  </sheetData>
  <mergeCells count="699">
    <mergeCell ref="Z112:AA113"/>
    <mergeCell ref="AB112:AC113"/>
    <mergeCell ref="AD112:AE113"/>
    <mergeCell ref="Z106:AA107"/>
    <mergeCell ref="AB106:AC107"/>
    <mergeCell ref="AD106:AE107"/>
    <mergeCell ref="Z108:AA109"/>
    <mergeCell ref="AB108:AC109"/>
    <mergeCell ref="AD108:AE109"/>
    <mergeCell ref="Z110:AA111"/>
    <mergeCell ref="AB110:AC111"/>
    <mergeCell ref="AD110:AE111"/>
    <mergeCell ref="Z100:AA101"/>
    <mergeCell ref="AB100:AC101"/>
    <mergeCell ref="AD100:AE101"/>
    <mergeCell ref="Z102:AA103"/>
    <mergeCell ref="AB102:AC103"/>
    <mergeCell ref="AD102:AE103"/>
    <mergeCell ref="Z104:AA105"/>
    <mergeCell ref="AB104:AC105"/>
    <mergeCell ref="AD104:AE105"/>
    <mergeCell ref="C145:D150"/>
    <mergeCell ref="E145:F150"/>
    <mergeCell ref="H145:I150"/>
    <mergeCell ref="J145:K150"/>
    <mergeCell ref="T110:U111"/>
    <mergeCell ref="V110:W111"/>
    <mergeCell ref="X110:Y111"/>
    <mergeCell ref="D128:E128"/>
    <mergeCell ref="I128:J128"/>
    <mergeCell ref="N128:O128"/>
    <mergeCell ref="D140:E140"/>
    <mergeCell ref="I140:J140"/>
    <mergeCell ref="C133:D138"/>
    <mergeCell ref="E133:F138"/>
    <mergeCell ref="H133:I138"/>
    <mergeCell ref="J133:K138"/>
    <mergeCell ref="M133:N138"/>
    <mergeCell ref="O133:P138"/>
    <mergeCell ref="B110:C111"/>
    <mergeCell ref="D110:E111"/>
    <mergeCell ref="F110:G111"/>
    <mergeCell ref="H110:I111"/>
    <mergeCell ref="J110:K111"/>
    <mergeCell ref="L110:M111"/>
    <mergeCell ref="N110:O111"/>
    <mergeCell ref="P110:Q111"/>
    <mergeCell ref="R110:S111"/>
    <mergeCell ref="T106:U107"/>
    <mergeCell ref="V106:W107"/>
    <mergeCell ref="X106:Y107"/>
    <mergeCell ref="B108:C109"/>
    <mergeCell ref="D108:E109"/>
    <mergeCell ref="F108:G109"/>
    <mergeCell ref="H108:I109"/>
    <mergeCell ref="J108:K109"/>
    <mergeCell ref="L108:M109"/>
    <mergeCell ref="N108:O109"/>
    <mergeCell ref="P108:Q109"/>
    <mergeCell ref="R108:S109"/>
    <mergeCell ref="T108:U109"/>
    <mergeCell ref="V108:W109"/>
    <mergeCell ref="X108:Y109"/>
    <mergeCell ref="B106:C107"/>
    <mergeCell ref="D106:E107"/>
    <mergeCell ref="F106:G107"/>
    <mergeCell ref="H106:I107"/>
    <mergeCell ref="J106:K107"/>
    <mergeCell ref="L106:M107"/>
    <mergeCell ref="N106:O107"/>
    <mergeCell ref="P106:Q107"/>
    <mergeCell ref="R106:S107"/>
    <mergeCell ref="T102:U103"/>
    <mergeCell ref="V102:W103"/>
    <mergeCell ref="X102:Y103"/>
    <mergeCell ref="B104:C105"/>
    <mergeCell ref="D104:E105"/>
    <mergeCell ref="F104:G105"/>
    <mergeCell ref="H104:I105"/>
    <mergeCell ref="J104:K105"/>
    <mergeCell ref="L104:M105"/>
    <mergeCell ref="N104:O105"/>
    <mergeCell ref="P104:Q105"/>
    <mergeCell ref="R104:S105"/>
    <mergeCell ref="T104:U105"/>
    <mergeCell ref="V104:W105"/>
    <mergeCell ref="X104:Y105"/>
    <mergeCell ref="B102:C103"/>
    <mergeCell ref="D102:E103"/>
    <mergeCell ref="F102:G103"/>
    <mergeCell ref="H102:I103"/>
    <mergeCell ref="J102:K103"/>
    <mergeCell ref="L102:M103"/>
    <mergeCell ref="N102:O103"/>
    <mergeCell ref="P102:Q103"/>
    <mergeCell ref="R102:S103"/>
    <mergeCell ref="T98:U99"/>
    <mergeCell ref="V98:W99"/>
    <mergeCell ref="X98:Y99"/>
    <mergeCell ref="B100:C101"/>
    <mergeCell ref="D100:E101"/>
    <mergeCell ref="F100:G101"/>
    <mergeCell ref="H100:I101"/>
    <mergeCell ref="J100:K101"/>
    <mergeCell ref="L100:M101"/>
    <mergeCell ref="N100:O101"/>
    <mergeCell ref="P100:Q101"/>
    <mergeCell ref="R100:S101"/>
    <mergeCell ref="T100:U101"/>
    <mergeCell ref="V100:W101"/>
    <mergeCell ref="X100:Y101"/>
    <mergeCell ref="B98:C99"/>
    <mergeCell ref="D98:E99"/>
    <mergeCell ref="F98:G99"/>
    <mergeCell ref="H98:I99"/>
    <mergeCell ref="J98:K99"/>
    <mergeCell ref="L98:M99"/>
    <mergeCell ref="N98:O99"/>
    <mergeCell ref="P98:Q99"/>
    <mergeCell ref="R98:S99"/>
    <mergeCell ref="T92:U93"/>
    <mergeCell ref="V92:W93"/>
    <mergeCell ref="X92:Y93"/>
    <mergeCell ref="Z92:AA93"/>
    <mergeCell ref="AB92:AC93"/>
    <mergeCell ref="AD92:AE93"/>
    <mergeCell ref="P92:Q93"/>
    <mergeCell ref="R92:S93"/>
    <mergeCell ref="Z98:AA99"/>
    <mergeCell ref="AB98:AC99"/>
    <mergeCell ref="AD98:AE99"/>
    <mergeCell ref="AF92:AG93"/>
    <mergeCell ref="B94:C95"/>
    <mergeCell ref="D94:E95"/>
    <mergeCell ref="F94:G95"/>
    <mergeCell ref="H94:I95"/>
    <mergeCell ref="J94:K95"/>
    <mergeCell ref="L94:M95"/>
    <mergeCell ref="N94:O95"/>
    <mergeCell ref="P94:Q95"/>
    <mergeCell ref="R94:S95"/>
    <mergeCell ref="T94:U95"/>
    <mergeCell ref="V94:W95"/>
    <mergeCell ref="X94:Y95"/>
    <mergeCell ref="Z94:AA95"/>
    <mergeCell ref="AB94:AC95"/>
    <mergeCell ref="AD94:AE95"/>
    <mergeCell ref="AF94:AG95"/>
    <mergeCell ref="B92:C93"/>
    <mergeCell ref="D92:E93"/>
    <mergeCell ref="F92:G93"/>
    <mergeCell ref="H92:I93"/>
    <mergeCell ref="J92:K93"/>
    <mergeCell ref="L92:M93"/>
    <mergeCell ref="N92:O93"/>
    <mergeCell ref="V88:W89"/>
    <mergeCell ref="X88:Y89"/>
    <mergeCell ref="Z88:AA89"/>
    <mergeCell ref="AB88:AC89"/>
    <mergeCell ref="AD88:AE89"/>
    <mergeCell ref="AF88:AG89"/>
    <mergeCell ref="B90:C91"/>
    <mergeCell ref="D90:E91"/>
    <mergeCell ref="F90:G91"/>
    <mergeCell ref="H90:I91"/>
    <mergeCell ref="J90:K91"/>
    <mergeCell ref="L90:M91"/>
    <mergeCell ref="N90:O91"/>
    <mergeCell ref="P90:Q91"/>
    <mergeCell ref="R90:S91"/>
    <mergeCell ref="T90:U91"/>
    <mergeCell ref="V90:W91"/>
    <mergeCell ref="X90:Y91"/>
    <mergeCell ref="Z90:AA91"/>
    <mergeCell ref="AB90:AC91"/>
    <mergeCell ref="AD90:AE91"/>
    <mergeCell ref="AF90:AG91"/>
    <mergeCell ref="B88:C89"/>
    <mergeCell ref="D88:E89"/>
    <mergeCell ref="F88:G89"/>
    <mergeCell ref="H88:I89"/>
    <mergeCell ref="J88:K89"/>
    <mergeCell ref="L88:M89"/>
    <mergeCell ref="N88:O89"/>
    <mergeCell ref="P88:Q89"/>
    <mergeCell ref="R88:S89"/>
    <mergeCell ref="T84:U85"/>
    <mergeCell ref="F84:G85"/>
    <mergeCell ref="H84:I85"/>
    <mergeCell ref="J84:K85"/>
    <mergeCell ref="L84:M85"/>
    <mergeCell ref="N84:O85"/>
    <mergeCell ref="P84:Q85"/>
    <mergeCell ref="R84:S85"/>
    <mergeCell ref="T88:U89"/>
    <mergeCell ref="V84:W85"/>
    <mergeCell ref="X84:Y85"/>
    <mergeCell ref="Z84:AA85"/>
    <mergeCell ref="AB84:AC85"/>
    <mergeCell ref="AD84:AE85"/>
    <mergeCell ref="AF84:AG85"/>
    <mergeCell ref="B86:C87"/>
    <mergeCell ref="D86:E87"/>
    <mergeCell ref="F86:G87"/>
    <mergeCell ref="H86:I87"/>
    <mergeCell ref="J86:K87"/>
    <mergeCell ref="L86:M87"/>
    <mergeCell ref="N86:O87"/>
    <mergeCell ref="P86:Q87"/>
    <mergeCell ref="R86:S87"/>
    <mergeCell ref="T86:U87"/>
    <mergeCell ref="V86:W87"/>
    <mergeCell ref="X86:Y87"/>
    <mergeCell ref="Z86:AA87"/>
    <mergeCell ref="AB86:AC87"/>
    <mergeCell ref="AD86:AE87"/>
    <mergeCell ref="AF86:AG87"/>
    <mergeCell ref="B84:C85"/>
    <mergeCell ref="D84:E85"/>
    <mergeCell ref="V80:W81"/>
    <mergeCell ref="X80:Y81"/>
    <mergeCell ref="Z80:AA81"/>
    <mergeCell ref="AB80:AC81"/>
    <mergeCell ref="AD80:AE81"/>
    <mergeCell ref="AF80:AG81"/>
    <mergeCell ref="B82:C83"/>
    <mergeCell ref="D82:E83"/>
    <mergeCell ref="F82:G83"/>
    <mergeCell ref="H82:I83"/>
    <mergeCell ref="J82:K83"/>
    <mergeCell ref="L82:M83"/>
    <mergeCell ref="N82:O83"/>
    <mergeCell ref="P82:Q83"/>
    <mergeCell ref="R82:S83"/>
    <mergeCell ref="T82:U83"/>
    <mergeCell ref="V82:W83"/>
    <mergeCell ref="X82:Y83"/>
    <mergeCell ref="Z82:AA83"/>
    <mergeCell ref="AB82:AC83"/>
    <mergeCell ref="AD82:AE83"/>
    <mergeCell ref="AF82:AG83"/>
    <mergeCell ref="B80:C81"/>
    <mergeCell ref="D80:E81"/>
    <mergeCell ref="F80:G81"/>
    <mergeCell ref="H80:I81"/>
    <mergeCell ref="J80:K81"/>
    <mergeCell ref="L80:M81"/>
    <mergeCell ref="N80:O81"/>
    <mergeCell ref="P80:Q81"/>
    <mergeCell ref="R80:S81"/>
    <mergeCell ref="T74:U75"/>
    <mergeCell ref="F74:G75"/>
    <mergeCell ref="H74:I75"/>
    <mergeCell ref="J74:K75"/>
    <mergeCell ref="L74:M75"/>
    <mergeCell ref="N74:O75"/>
    <mergeCell ref="P74:Q75"/>
    <mergeCell ref="R74:S75"/>
    <mergeCell ref="T80:U81"/>
    <mergeCell ref="V74:W75"/>
    <mergeCell ref="X74:Y75"/>
    <mergeCell ref="Z74:AA75"/>
    <mergeCell ref="AB74:AC75"/>
    <mergeCell ref="AD74:AE75"/>
    <mergeCell ref="AF74:AG75"/>
    <mergeCell ref="B76:C77"/>
    <mergeCell ref="D76:E77"/>
    <mergeCell ref="F76:G77"/>
    <mergeCell ref="H76:I77"/>
    <mergeCell ref="J76:K77"/>
    <mergeCell ref="L76:M77"/>
    <mergeCell ref="N76:O77"/>
    <mergeCell ref="P76:Q77"/>
    <mergeCell ref="R76:S77"/>
    <mergeCell ref="T76:U77"/>
    <mergeCell ref="V76:W77"/>
    <mergeCell ref="X76:Y77"/>
    <mergeCell ref="Z76:AA77"/>
    <mergeCell ref="AB76:AC77"/>
    <mergeCell ref="AD76:AE77"/>
    <mergeCell ref="AF76:AG77"/>
    <mergeCell ref="B74:C75"/>
    <mergeCell ref="D74:E75"/>
    <mergeCell ref="V70:W71"/>
    <mergeCell ref="X70:Y71"/>
    <mergeCell ref="Z70:AA71"/>
    <mergeCell ref="AB70:AC71"/>
    <mergeCell ref="AD70:AE71"/>
    <mergeCell ref="AF70:AG71"/>
    <mergeCell ref="B72:C73"/>
    <mergeCell ref="D72:E73"/>
    <mergeCell ref="F72:G73"/>
    <mergeCell ref="H72:I73"/>
    <mergeCell ref="J72:K73"/>
    <mergeCell ref="L72:M73"/>
    <mergeCell ref="N72:O73"/>
    <mergeCell ref="P72:Q73"/>
    <mergeCell ref="R72:S73"/>
    <mergeCell ref="T72:U73"/>
    <mergeCell ref="V72:W73"/>
    <mergeCell ref="X72:Y73"/>
    <mergeCell ref="Z72:AA73"/>
    <mergeCell ref="AB72:AC73"/>
    <mergeCell ref="AD72:AE73"/>
    <mergeCell ref="AF72:AG73"/>
    <mergeCell ref="B70:C71"/>
    <mergeCell ref="D70:E71"/>
    <mergeCell ref="F70:G71"/>
    <mergeCell ref="H70:I71"/>
    <mergeCell ref="J70:K71"/>
    <mergeCell ref="L70:M71"/>
    <mergeCell ref="N70:O71"/>
    <mergeCell ref="P70:Q71"/>
    <mergeCell ref="R70:S71"/>
    <mergeCell ref="T66:U67"/>
    <mergeCell ref="F66:G67"/>
    <mergeCell ref="H66:I67"/>
    <mergeCell ref="J66:K67"/>
    <mergeCell ref="L66:M67"/>
    <mergeCell ref="N66:O67"/>
    <mergeCell ref="P66:Q67"/>
    <mergeCell ref="R66:S67"/>
    <mergeCell ref="T70:U71"/>
    <mergeCell ref="V66:W67"/>
    <mergeCell ref="X66:Y67"/>
    <mergeCell ref="Z66:AA67"/>
    <mergeCell ref="AB66:AC67"/>
    <mergeCell ref="AD66:AE67"/>
    <mergeCell ref="AF66:AG67"/>
    <mergeCell ref="B68:C69"/>
    <mergeCell ref="D68:E69"/>
    <mergeCell ref="F68:G69"/>
    <mergeCell ref="H68:I69"/>
    <mergeCell ref="J68:K69"/>
    <mergeCell ref="L68:M69"/>
    <mergeCell ref="N68:O69"/>
    <mergeCell ref="P68:Q69"/>
    <mergeCell ref="R68:S69"/>
    <mergeCell ref="T68:U69"/>
    <mergeCell ref="V68:W69"/>
    <mergeCell ref="X68:Y69"/>
    <mergeCell ref="Z68:AA69"/>
    <mergeCell ref="AB68:AC69"/>
    <mergeCell ref="AD68:AE69"/>
    <mergeCell ref="AF68:AG69"/>
    <mergeCell ref="B66:C67"/>
    <mergeCell ref="D66:E67"/>
    <mergeCell ref="V62:W63"/>
    <mergeCell ref="X62:Y63"/>
    <mergeCell ref="Z62:AA63"/>
    <mergeCell ref="AB62:AC63"/>
    <mergeCell ref="AD62:AE63"/>
    <mergeCell ref="AF62:AG63"/>
    <mergeCell ref="B64:C65"/>
    <mergeCell ref="D64:E65"/>
    <mergeCell ref="F64:G65"/>
    <mergeCell ref="H64:I65"/>
    <mergeCell ref="J64:K65"/>
    <mergeCell ref="L64:M65"/>
    <mergeCell ref="N64:O65"/>
    <mergeCell ref="P64:Q65"/>
    <mergeCell ref="R64:S65"/>
    <mergeCell ref="T64:U65"/>
    <mergeCell ref="V64:W65"/>
    <mergeCell ref="X64:Y65"/>
    <mergeCell ref="Z64:AA65"/>
    <mergeCell ref="AB64:AC65"/>
    <mergeCell ref="AD64:AE65"/>
    <mergeCell ref="AF64:AG65"/>
    <mergeCell ref="B62:C63"/>
    <mergeCell ref="D62:E63"/>
    <mergeCell ref="F62:G63"/>
    <mergeCell ref="H62:I63"/>
    <mergeCell ref="J62:K63"/>
    <mergeCell ref="L62:M63"/>
    <mergeCell ref="N62:O63"/>
    <mergeCell ref="P62:Q63"/>
    <mergeCell ref="R62:S63"/>
    <mergeCell ref="T56:U57"/>
    <mergeCell ref="F56:G57"/>
    <mergeCell ref="H56:I57"/>
    <mergeCell ref="J56:K57"/>
    <mergeCell ref="L56:M57"/>
    <mergeCell ref="N56:O57"/>
    <mergeCell ref="P56:Q57"/>
    <mergeCell ref="R56:S57"/>
    <mergeCell ref="T62:U63"/>
    <mergeCell ref="V56:W57"/>
    <mergeCell ref="X56:Y57"/>
    <mergeCell ref="Z56:AA57"/>
    <mergeCell ref="AB56:AC57"/>
    <mergeCell ref="AD56:AE57"/>
    <mergeCell ref="AF56:AG57"/>
    <mergeCell ref="B58:C59"/>
    <mergeCell ref="D58:E59"/>
    <mergeCell ref="F58:G59"/>
    <mergeCell ref="H58:I59"/>
    <mergeCell ref="J58:K59"/>
    <mergeCell ref="L58:M59"/>
    <mergeCell ref="N58:O59"/>
    <mergeCell ref="P58:Q59"/>
    <mergeCell ref="R58:S59"/>
    <mergeCell ref="T58:U59"/>
    <mergeCell ref="V58:W59"/>
    <mergeCell ref="X58:Y59"/>
    <mergeCell ref="Z58:AA59"/>
    <mergeCell ref="AB58:AC59"/>
    <mergeCell ref="AD58:AE59"/>
    <mergeCell ref="AF58:AG59"/>
    <mergeCell ref="B56:C57"/>
    <mergeCell ref="D56:E57"/>
    <mergeCell ref="V52:W53"/>
    <mergeCell ref="X52:Y53"/>
    <mergeCell ref="Z52:AA53"/>
    <mergeCell ref="AB52:AC53"/>
    <mergeCell ref="AD52:AE53"/>
    <mergeCell ref="AF52:AG53"/>
    <mergeCell ref="B54:C55"/>
    <mergeCell ref="D54:E55"/>
    <mergeCell ref="F54:G55"/>
    <mergeCell ref="H54:I55"/>
    <mergeCell ref="J54:K55"/>
    <mergeCell ref="L54:M55"/>
    <mergeCell ref="N54:O55"/>
    <mergeCell ref="P54:Q55"/>
    <mergeCell ref="R54:S55"/>
    <mergeCell ref="T54:U55"/>
    <mergeCell ref="V54:W55"/>
    <mergeCell ref="X54:Y55"/>
    <mergeCell ref="Z54:AA55"/>
    <mergeCell ref="AB54:AC55"/>
    <mergeCell ref="AD54:AE55"/>
    <mergeCell ref="AF54:AG55"/>
    <mergeCell ref="B52:C53"/>
    <mergeCell ref="D52:E53"/>
    <mergeCell ref="F52:G53"/>
    <mergeCell ref="H52:I53"/>
    <mergeCell ref="J52:K53"/>
    <mergeCell ref="L52:M53"/>
    <mergeCell ref="N52:O53"/>
    <mergeCell ref="P52:Q53"/>
    <mergeCell ref="R52:S53"/>
    <mergeCell ref="T48:U49"/>
    <mergeCell ref="F48:G49"/>
    <mergeCell ref="H48:I49"/>
    <mergeCell ref="J48:K49"/>
    <mergeCell ref="L48:M49"/>
    <mergeCell ref="N48:O49"/>
    <mergeCell ref="P48:Q49"/>
    <mergeCell ref="R48:S49"/>
    <mergeCell ref="T52:U53"/>
    <mergeCell ref="V48:W49"/>
    <mergeCell ref="X48:Y49"/>
    <mergeCell ref="Z48:AA49"/>
    <mergeCell ref="AB48:AC49"/>
    <mergeCell ref="AD48:AE49"/>
    <mergeCell ref="AF48:AG49"/>
    <mergeCell ref="B50:C51"/>
    <mergeCell ref="D50:E51"/>
    <mergeCell ref="F50:G51"/>
    <mergeCell ref="H50:I51"/>
    <mergeCell ref="J50:K51"/>
    <mergeCell ref="L50:M51"/>
    <mergeCell ref="N50:O51"/>
    <mergeCell ref="P50:Q51"/>
    <mergeCell ref="R50:S51"/>
    <mergeCell ref="T50:U51"/>
    <mergeCell ref="V50:W51"/>
    <mergeCell ref="X50:Y51"/>
    <mergeCell ref="Z50:AA51"/>
    <mergeCell ref="AB50:AC51"/>
    <mergeCell ref="AD50:AE51"/>
    <mergeCell ref="AF50:AG51"/>
    <mergeCell ref="B48:C49"/>
    <mergeCell ref="D48:E49"/>
    <mergeCell ref="R44:S45"/>
    <mergeCell ref="T44:U45"/>
    <mergeCell ref="V44:W45"/>
    <mergeCell ref="X44:Y45"/>
    <mergeCell ref="Z44:AA45"/>
    <mergeCell ref="AB44:AC45"/>
    <mergeCell ref="AD44:AE45"/>
    <mergeCell ref="AF44:AG45"/>
    <mergeCell ref="B46:C47"/>
    <mergeCell ref="D46:E47"/>
    <mergeCell ref="F46:G47"/>
    <mergeCell ref="H46:I47"/>
    <mergeCell ref="J46:K47"/>
    <mergeCell ref="L46:M47"/>
    <mergeCell ref="N46:O47"/>
    <mergeCell ref="P46:Q47"/>
    <mergeCell ref="R46:S47"/>
    <mergeCell ref="T46:U47"/>
    <mergeCell ref="V46:W47"/>
    <mergeCell ref="X46:Y47"/>
    <mergeCell ref="Z46:AA47"/>
    <mergeCell ref="AB46:AC47"/>
    <mergeCell ref="AD46:AE47"/>
    <mergeCell ref="AF46:AG47"/>
    <mergeCell ref="B42:I42"/>
    <mergeCell ref="B44:C45"/>
    <mergeCell ref="D44:E45"/>
    <mergeCell ref="F44:G45"/>
    <mergeCell ref="H44:I45"/>
    <mergeCell ref="J44:K45"/>
    <mergeCell ref="L44:M45"/>
    <mergeCell ref="N44:O45"/>
    <mergeCell ref="P44:Q45"/>
    <mergeCell ref="T30:U31"/>
    <mergeCell ref="V30:W31"/>
    <mergeCell ref="X30:Y31"/>
    <mergeCell ref="B32:C33"/>
    <mergeCell ref="D32:E33"/>
    <mergeCell ref="F32:G33"/>
    <mergeCell ref="H32:I33"/>
    <mergeCell ref="J32:K33"/>
    <mergeCell ref="L32:M33"/>
    <mergeCell ref="N32:O33"/>
    <mergeCell ref="P32:Q33"/>
    <mergeCell ref="R32:S33"/>
    <mergeCell ref="T32:U33"/>
    <mergeCell ref="V32:W33"/>
    <mergeCell ref="X32:Y33"/>
    <mergeCell ref="B30:C31"/>
    <mergeCell ref="D30:E31"/>
    <mergeCell ref="F30:G31"/>
    <mergeCell ref="H30:I31"/>
    <mergeCell ref="J30:K31"/>
    <mergeCell ref="L30:M31"/>
    <mergeCell ref="N30:O31"/>
    <mergeCell ref="P30:Q31"/>
    <mergeCell ref="R30:S31"/>
    <mergeCell ref="T26:U27"/>
    <mergeCell ref="V26:W27"/>
    <mergeCell ref="X26:Y27"/>
    <mergeCell ref="B28:C29"/>
    <mergeCell ref="D28:E29"/>
    <mergeCell ref="F28:G29"/>
    <mergeCell ref="H28:I29"/>
    <mergeCell ref="J28:K29"/>
    <mergeCell ref="L28:M29"/>
    <mergeCell ref="N28:O29"/>
    <mergeCell ref="P28:Q29"/>
    <mergeCell ref="R28:S29"/>
    <mergeCell ref="T28:U29"/>
    <mergeCell ref="V28:W29"/>
    <mergeCell ref="X28:Y29"/>
    <mergeCell ref="B26:C27"/>
    <mergeCell ref="D26:E27"/>
    <mergeCell ref="F26:G27"/>
    <mergeCell ref="H26:I27"/>
    <mergeCell ref="J26:K27"/>
    <mergeCell ref="L26:M27"/>
    <mergeCell ref="N26:O27"/>
    <mergeCell ref="P26:Q27"/>
    <mergeCell ref="R26:S27"/>
    <mergeCell ref="T22:U23"/>
    <mergeCell ref="V22:W23"/>
    <mergeCell ref="X22:Y23"/>
    <mergeCell ref="B24:C25"/>
    <mergeCell ref="D24:E25"/>
    <mergeCell ref="F24:G25"/>
    <mergeCell ref="H24:I25"/>
    <mergeCell ref="J24:K25"/>
    <mergeCell ref="L24:M25"/>
    <mergeCell ref="N24:O25"/>
    <mergeCell ref="P24:Q25"/>
    <mergeCell ref="R24:S25"/>
    <mergeCell ref="T24:U25"/>
    <mergeCell ref="V24:W25"/>
    <mergeCell ref="X24:Y25"/>
    <mergeCell ref="B22:C23"/>
    <mergeCell ref="D22:E23"/>
    <mergeCell ref="F22:G23"/>
    <mergeCell ref="H22:I23"/>
    <mergeCell ref="J22:K23"/>
    <mergeCell ref="L22:M23"/>
    <mergeCell ref="N22:O23"/>
    <mergeCell ref="P22:Q23"/>
    <mergeCell ref="R22:S23"/>
    <mergeCell ref="T16:U17"/>
    <mergeCell ref="V16:W17"/>
    <mergeCell ref="X16:Y17"/>
    <mergeCell ref="B19:J19"/>
    <mergeCell ref="B20:C21"/>
    <mergeCell ref="D20:E21"/>
    <mergeCell ref="F20:G21"/>
    <mergeCell ref="H20:I21"/>
    <mergeCell ref="J20:K21"/>
    <mergeCell ref="L20:M21"/>
    <mergeCell ref="N20:O21"/>
    <mergeCell ref="P20:Q21"/>
    <mergeCell ref="R20:S21"/>
    <mergeCell ref="T20:U21"/>
    <mergeCell ref="V20:W21"/>
    <mergeCell ref="X20:Y21"/>
    <mergeCell ref="B16:C17"/>
    <mergeCell ref="D16:E17"/>
    <mergeCell ref="F16:G17"/>
    <mergeCell ref="H16:I17"/>
    <mergeCell ref="J16:K17"/>
    <mergeCell ref="L16:M17"/>
    <mergeCell ref="N16:O17"/>
    <mergeCell ref="P16:Q17"/>
    <mergeCell ref="R16:S17"/>
    <mergeCell ref="T12:U13"/>
    <mergeCell ref="V12:W13"/>
    <mergeCell ref="X12:Y13"/>
    <mergeCell ref="B14:C15"/>
    <mergeCell ref="D14:E15"/>
    <mergeCell ref="F14:G15"/>
    <mergeCell ref="H14:I15"/>
    <mergeCell ref="J14:K15"/>
    <mergeCell ref="L14:M15"/>
    <mergeCell ref="N14:O15"/>
    <mergeCell ref="P14:Q15"/>
    <mergeCell ref="R14:S15"/>
    <mergeCell ref="T14:U15"/>
    <mergeCell ref="V14:W15"/>
    <mergeCell ref="X14:Y15"/>
    <mergeCell ref="B12:C13"/>
    <mergeCell ref="D12:E13"/>
    <mergeCell ref="F12:G13"/>
    <mergeCell ref="H12:I13"/>
    <mergeCell ref="J12:K13"/>
    <mergeCell ref="L12:M13"/>
    <mergeCell ref="N12:O13"/>
    <mergeCell ref="P12:Q13"/>
    <mergeCell ref="R12:S13"/>
    <mergeCell ref="T8:U9"/>
    <mergeCell ref="V8:W9"/>
    <mergeCell ref="X8:Y9"/>
    <mergeCell ref="B10:C11"/>
    <mergeCell ref="D10:E11"/>
    <mergeCell ref="F10:G11"/>
    <mergeCell ref="H10:I11"/>
    <mergeCell ref="J10:K11"/>
    <mergeCell ref="L10:M11"/>
    <mergeCell ref="N10:O11"/>
    <mergeCell ref="P10:Q11"/>
    <mergeCell ref="R10:S11"/>
    <mergeCell ref="T10:U11"/>
    <mergeCell ref="V10:W11"/>
    <mergeCell ref="X10:Y11"/>
    <mergeCell ref="B8:C9"/>
    <mergeCell ref="D8:E9"/>
    <mergeCell ref="F8:G9"/>
    <mergeCell ref="H8:I9"/>
    <mergeCell ref="J8:K9"/>
    <mergeCell ref="L8:M9"/>
    <mergeCell ref="N8:O9"/>
    <mergeCell ref="P8:Q9"/>
    <mergeCell ref="R8:S9"/>
    <mergeCell ref="R4:S5"/>
    <mergeCell ref="T4:U5"/>
    <mergeCell ref="V4:W5"/>
    <mergeCell ref="X4:Y5"/>
    <mergeCell ref="B6:C7"/>
    <mergeCell ref="D6:E7"/>
    <mergeCell ref="F6:G7"/>
    <mergeCell ref="H6:I7"/>
    <mergeCell ref="J6:K7"/>
    <mergeCell ref="L6:M7"/>
    <mergeCell ref="N6:O7"/>
    <mergeCell ref="P6:Q7"/>
    <mergeCell ref="R6:S7"/>
    <mergeCell ref="T6:U7"/>
    <mergeCell ref="V6:W7"/>
    <mergeCell ref="X6:Y7"/>
    <mergeCell ref="B3:I3"/>
    <mergeCell ref="B4:C5"/>
    <mergeCell ref="D4:E5"/>
    <mergeCell ref="F4:G5"/>
    <mergeCell ref="H4:I5"/>
    <mergeCell ref="J4:K5"/>
    <mergeCell ref="L4:M5"/>
    <mergeCell ref="N4:O5"/>
    <mergeCell ref="P4:Q5"/>
    <mergeCell ref="Z4:AA5"/>
    <mergeCell ref="AB4:AC5"/>
    <mergeCell ref="AD4:AE5"/>
    <mergeCell ref="Z6:AA7"/>
    <mergeCell ref="AB6:AC7"/>
    <mergeCell ref="AD6:AE7"/>
    <mergeCell ref="Z8:AA9"/>
    <mergeCell ref="AB8:AC9"/>
    <mergeCell ref="AD8:AE9"/>
    <mergeCell ref="Z16:AA17"/>
    <mergeCell ref="AB16:AC17"/>
    <mergeCell ref="AD16:AE17"/>
    <mergeCell ref="Z10:AA11"/>
    <mergeCell ref="AB10:AC11"/>
    <mergeCell ref="AD10:AE11"/>
    <mergeCell ref="Z12:AA13"/>
    <mergeCell ref="AB12:AC13"/>
    <mergeCell ref="AD12:AE13"/>
    <mergeCell ref="Z14:AA15"/>
    <mergeCell ref="AB14:AC15"/>
    <mergeCell ref="AD14:AE15"/>
  </mergeCells>
  <phoneticPr fontId="2"/>
  <pageMargins left="0.19685039370078741" right="0.19685039370078741" top="0.39370078740157483" bottom="0.19685039370078741" header="0.51181102362204722" footer="0.51181102362204722"/>
  <pageSetup paperSize="9" scale="64" fitToHeight="4" orientation="portrait" horizontalDpi="300" verticalDpi="300" r:id="rId1"/>
  <rowBreaks count="2" manualBreakCount="2">
    <brk id="37" max="32" man="1"/>
    <brk id="96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G139"/>
  <sheetViews>
    <sheetView showGridLines="0" zoomScaleNormal="100" zoomScaleSheetLayoutView="100" workbookViewId="0">
      <selection activeCell="J140" sqref="J140"/>
    </sheetView>
  </sheetViews>
  <sheetFormatPr defaultColWidth="4.75" defaultRowHeight="15.75"/>
  <cols>
    <col min="1" max="1" width="1.625" style="3" customWidth="1"/>
    <col min="2" max="16384" width="4.75" style="3"/>
  </cols>
  <sheetData>
    <row r="1" spans="2:33" ht="19.5" customHeight="1">
      <c r="B1" s="1" t="s">
        <v>107</v>
      </c>
    </row>
    <row r="2" spans="2:33" ht="19.5" customHeight="1"/>
    <row r="3" spans="2:33" ht="19.5" customHeight="1">
      <c r="B3" s="94" t="s">
        <v>142</v>
      </c>
      <c r="C3" s="94"/>
      <c r="D3" s="94"/>
      <c r="E3" s="94"/>
      <c r="F3" s="94"/>
      <c r="G3" s="94"/>
      <c r="H3" s="94"/>
      <c r="I3" s="94"/>
    </row>
    <row r="4" spans="2:33" ht="19.5" customHeight="1">
      <c r="B4" s="95"/>
      <c r="C4" s="95"/>
      <c r="D4" s="180" t="s">
        <v>50</v>
      </c>
      <c r="E4" s="180"/>
      <c r="F4" s="181" t="s">
        <v>51</v>
      </c>
      <c r="G4" s="181"/>
      <c r="H4" s="181" t="s">
        <v>5</v>
      </c>
      <c r="I4" s="181"/>
      <c r="J4" s="181" t="s">
        <v>35</v>
      </c>
      <c r="K4" s="181"/>
      <c r="L4" s="181" t="s">
        <v>9</v>
      </c>
      <c r="M4" s="181"/>
      <c r="N4" s="182" t="s">
        <v>6</v>
      </c>
      <c r="O4" s="182"/>
      <c r="P4" s="99" t="s">
        <v>56</v>
      </c>
      <c r="Q4" s="99"/>
      <c r="R4" s="92" t="s">
        <v>57</v>
      </c>
      <c r="S4" s="92"/>
      <c r="T4" s="92" t="s">
        <v>58</v>
      </c>
      <c r="U4" s="92"/>
      <c r="V4" s="92" t="s">
        <v>59</v>
      </c>
      <c r="W4" s="92"/>
      <c r="X4" s="93" t="s">
        <v>60</v>
      </c>
      <c r="Y4" s="93"/>
    </row>
    <row r="5" spans="2:33" ht="19.5" customHeight="1">
      <c r="B5" s="95"/>
      <c r="C5" s="95"/>
      <c r="D5" s="180"/>
      <c r="E5" s="180"/>
      <c r="F5" s="181"/>
      <c r="G5" s="181"/>
      <c r="H5" s="181"/>
      <c r="I5" s="181"/>
      <c r="J5" s="181"/>
      <c r="K5" s="181"/>
      <c r="L5" s="181"/>
      <c r="M5" s="181"/>
      <c r="N5" s="182"/>
      <c r="O5" s="182"/>
      <c r="P5" s="99"/>
      <c r="Q5" s="99"/>
      <c r="R5" s="92"/>
      <c r="S5" s="92"/>
      <c r="T5" s="92"/>
      <c r="U5" s="92"/>
      <c r="V5" s="92"/>
      <c r="W5" s="92"/>
      <c r="X5" s="93"/>
      <c r="Y5" s="93"/>
    </row>
    <row r="6" spans="2:33" ht="19.5" customHeight="1">
      <c r="B6" s="183" t="s">
        <v>50</v>
      </c>
      <c r="C6" s="183"/>
      <c r="D6" s="101"/>
      <c r="E6" s="101"/>
      <c r="F6" s="102" t="s">
        <v>419</v>
      </c>
      <c r="G6" s="102"/>
      <c r="H6" s="102" t="s">
        <v>412</v>
      </c>
      <c r="I6" s="102"/>
      <c r="J6" s="102" t="s">
        <v>323</v>
      </c>
      <c r="K6" s="102"/>
      <c r="L6" s="102" t="s">
        <v>319</v>
      </c>
      <c r="M6" s="102"/>
      <c r="N6" s="102" t="s">
        <v>277</v>
      </c>
      <c r="O6" s="102"/>
      <c r="P6" s="104">
        <v>4</v>
      </c>
      <c r="Q6" s="104"/>
      <c r="R6" s="105">
        <v>1</v>
      </c>
      <c r="S6" s="105"/>
      <c r="T6" s="105">
        <v>0</v>
      </c>
      <c r="U6" s="105"/>
      <c r="V6" s="105">
        <v>13</v>
      </c>
      <c r="W6" s="105"/>
      <c r="X6" s="106">
        <v>2</v>
      </c>
      <c r="Y6" s="106"/>
    </row>
    <row r="7" spans="2:33" ht="19.5" customHeight="1">
      <c r="B7" s="183"/>
      <c r="C7" s="183"/>
      <c r="D7" s="101"/>
      <c r="E7" s="101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4"/>
      <c r="Q7" s="104"/>
      <c r="R7" s="105"/>
      <c r="S7" s="105"/>
      <c r="T7" s="105"/>
      <c r="U7" s="105"/>
      <c r="V7" s="105"/>
      <c r="W7" s="105"/>
      <c r="X7" s="106"/>
      <c r="Y7" s="106"/>
    </row>
    <row r="8" spans="2:33" ht="19.5" customHeight="1">
      <c r="B8" s="184" t="s">
        <v>51</v>
      </c>
      <c r="C8" s="184"/>
      <c r="D8" s="108" t="s">
        <v>418</v>
      </c>
      <c r="E8" s="108"/>
      <c r="F8" s="165"/>
      <c r="G8" s="165"/>
      <c r="H8" s="111" t="s">
        <v>416</v>
      </c>
      <c r="I8" s="111"/>
      <c r="J8" s="111" t="s">
        <v>252</v>
      </c>
      <c r="K8" s="111"/>
      <c r="L8" s="111" t="s">
        <v>542</v>
      </c>
      <c r="M8" s="111"/>
      <c r="N8" s="112" t="s">
        <v>535</v>
      </c>
      <c r="O8" s="112"/>
      <c r="P8" s="113">
        <v>5</v>
      </c>
      <c r="Q8" s="113"/>
      <c r="R8" s="86">
        <v>0</v>
      </c>
      <c r="S8" s="86"/>
      <c r="T8" s="86">
        <v>0</v>
      </c>
      <c r="U8" s="86"/>
      <c r="V8" s="86">
        <v>15</v>
      </c>
      <c r="W8" s="86"/>
      <c r="X8" s="89">
        <v>1</v>
      </c>
      <c r="Y8" s="89"/>
    </row>
    <row r="9" spans="2:33" ht="19.5" customHeight="1">
      <c r="B9" s="184"/>
      <c r="C9" s="184"/>
      <c r="D9" s="108"/>
      <c r="E9" s="108"/>
      <c r="F9" s="165"/>
      <c r="G9" s="165"/>
      <c r="H9" s="111"/>
      <c r="I9" s="111"/>
      <c r="J9" s="111"/>
      <c r="K9" s="111"/>
      <c r="L9" s="111"/>
      <c r="M9" s="111"/>
      <c r="N9" s="112"/>
      <c r="O9" s="112"/>
      <c r="P9" s="113"/>
      <c r="Q9" s="113"/>
      <c r="R9" s="86"/>
      <c r="S9" s="86"/>
      <c r="T9" s="86"/>
      <c r="U9" s="86"/>
      <c r="V9" s="86"/>
      <c r="W9" s="86"/>
      <c r="X9" s="89"/>
      <c r="Y9" s="89"/>
    </row>
    <row r="10" spans="2:33" ht="19.5" customHeight="1">
      <c r="B10" s="184" t="s">
        <v>5</v>
      </c>
      <c r="C10" s="184"/>
      <c r="D10" s="108" t="s">
        <v>413</v>
      </c>
      <c r="E10" s="108"/>
      <c r="F10" s="109" t="s">
        <v>417</v>
      </c>
      <c r="G10" s="109"/>
      <c r="H10" s="165"/>
      <c r="I10" s="165"/>
      <c r="J10" s="111" t="s">
        <v>490</v>
      </c>
      <c r="K10" s="111"/>
      <c r="L10" s="111" t="s">
        <v>547</v>
      </c>
      <c r="M10" s="111"/>
      <c r="N10" s="112" t="s">
        <v>249</v>
      </c>
      <c r="O10" s="112"/>
      <c r="P10" s="113">
        <v>3</v>
      </c>
      <c r="Q10" s="113"/>
      <c r="R10" s="86">
        <v>2</v>
      </c>
      <c r="S10" s="86"/>
      <c r="T10" s="86">
        <v>0</v>
      </c>
      <c r="U10" s="86"/>
      <c r="V10" s="86">
        <v>11</v>
      </c>
      <c r="W10" s="86"/>
      <c r="X10" s="89">
        <v>3</v>
      </c>
      <c r="Y10" s="89"/>
    </row>
    <row r="11" spans="2:33" ht="19.5" customHeight="1">
      <c r="B11" s="184"/>
      <c r="C11" s="184"/>
      <c r="D11" s="108"/>
      <c r="E11" s="108"/>
      <c r="F11" s="109"/>
      <c r="G11" s="109"/>
      <c r="H11" s="165"/>
      <c r="I11" s="165"/>
      <c r="J11" s="111"/>
      <c r="K11" s="111"/>
      <c r="L11" s="111"/>
      <c r="M11" s="111"/>
      <c r="N11" s="112"/>
      <c r="O11" s="112"/>
      <c r="P11" s="113"/>
      <c r="Q11" s="113"/>
      <c r="R11" s="86"/>
      <c r="S11" s="86"/>
      <c r="T11" s="86"/>
      <c r="U11" s="86"/>
      <c r="V11" s="86"/>
      <c r="W11" s="86"/>
      <c r="X11" s="89"/>
      <c r="Y11" s="89"/>
    </row>
    <row r="12" spans="2:33" ht="19.5" customHeight="1">
      <c r="B12" s="184" t="s">
        <v>35</v>
      </c>
      <c r="C12" s="184"/>
      <c r="D12" s="108" t="s">
        <v>324</v>
      </c>
      <c r="E12" s="108"/>
      <c r="F12" s="109" t="s">
        <v>251</v>
      </c>
      <c r="G12" s="109"/>
      <c r="H12" s="109" t="s">
        <v>491</v>
      </c>
      <c r="I12" s="109"/>
      <c r="J12" s="119"/>
      <c r="K12" s="119"/>
      <c r="L12" s="111" t="s">
        <v>496</v>
      </c>
      <c r="M12" s="111"/>
      <c r="N12" s="112" t="s">
        <v>330</v>
      </c>
      <c r="O12" s="112"/>
      <c r="P12" s="113">
        <v>2</v>
      </c>
      <c r="Q12" s="113"/>
      <c r="R12" s="86">
        <v>3</v>
      </c>
      <c r="S12" s="86"/>
      <c r="T12" s="86">
        <v>0</v>
      </c>
      <c r="U12" s="86"/>
      <c r="V12" s="86">
        <v>9</v>
      </c>
      <c r="W12" s="86"/>
      <c r="X12" s="89">
        <v>4</v>
      </c>
      <c r="Y12" s="89"/>
      <c r="AG12" s="66"/>
    </row>
    <row r="13" spans="2:33" ht="19.5" customHeight="1">
      <c r="B13" s="184"/>
      <c r="C13" s="184"/>
      <c r="D13" s="108"/>
      <c r="E13" s="108"/>
      <c r="F13" s="109"/>
      <c r="G13" s="109"/>
      <c r="H13" s="109"/>
      <c r="I13" s="109"/>
      <c r="J13" s="119"/>
      <c r="K13" s="119"/>
      <c r="L13" s="111"/>
      <c r="M13" s="111"/>
      <c r="N13" s="112"/>
      <c r="O13" s="112"/>
      <c r="P13" s="113"/>
      <c r="Q13" s="113"/>
      <c r="R13" s="86"/>
      <c r="S13" s="86"/>
      <c r="T13" s="86"/>
      <c r="U13" s="86"/>
      <c r="V13" s="86"/>
      <c r="W13" s="86"/>
      <c r="X13" s="89"/>
      <c r="Y13" s="89"/>
    </row>
    <row r="14" spans="2:33" ht="19.5" customHeight="1">
      <c r="B14" s="184" t="s">
        <v>164</v>
      </c>
      <c r="C14" s="184"/>
      <c r="D14" s="108" t="s">
        <v>320</v>
      </c>
      <c r="E14" s="108"/>
      <c r="F14" s="109" t="s">
        <v>541</v>
      </c>
      <c r="G14" s="109"/>
      <c r="H14" s="109" t="s">
        <v>548</v>
      </c>
      <c r="I14" s="109"/>
      <c r="J14" s="109" t="s">
        <v>497</v>
      </c>
      <c r="K14" s="109"/>
      <c r="L14" s="119"/>
      <c r="M14" s="119"/>
      <c r="N14" s="112" t="s">
        <v>333</v>
      </c>
      <c r="O14" s="112"/>
      <c r="P14" s="113">
        <v>1</v>
      </c>
      <c r="Q14" s="113"/>
      <c r="R14" s="86">
        <v>4</v>
      </c>
      <c r="S14" s="86"/>
      <c r="T14" s="86">
        <v>0</v>
      </c>
      <c r="U14" s="86"/>
      <c r="V14" s="86">
        <v>7</v>
      </c>
      <c r="W14" s="86"/>
      <c r="X14" s="89">
        <v>5</v>
      </c>
      <c r="Y14" s="89"/>
      <c r="AD14" s="66"/>
    </row>
    <row r="15" spans="2:33" ht="19.5" customHeight="1">
      <c r="B15" s="184"/>
      <c r="C15" s="184"/>
      <c r="D15" s="108"/>
      <c r="E15" s="108"/>
      <c r="F15" s="109"/>
      <c r="G15" s="109"/>
      <c r="H15" s="109"/>
      <c r="I15" s="109"/>
      <c r="J15" s="109"/>
      <c r="K15" s="109"/>
      <c r="L15" s="119"/>
      <c r="M15" s="119"/>
      <c r="N15" s="112"/>
      <c r="O15" s="112"/>
      <c r="P15" s="113"/>
      <c r="Q15" s="113"/>
      <c r="R15" s="86"/>
      <c r="S15" s="86"/>
      <c r="T15" s="86"/>
      <c r="U15" s="86"/>
      <c r="V15" s="86"/>
      <c r="W15" s="86"/>
      <c r="X15" s="89"/>
      <c r="Y15" s="89"/>
    </row>
    <row r="16" spans="2:33" ht="19.5" customHeight="1">
      <c r="B16" s="186" t="s">
        <v>391</v>
      </c>
      <c r="C16" s="186"/>
      <c r="D16" s="122" t="s">
        <v>278</v>
      </c>
      <c r="E16" s="122"/>
      <c r="F16" s="124" t="s">
        <v>536</v>
      </c>
      <c r="G16" s="124"/>
      <c r="H16" s="124" t="s">
        <v>250</v>
      </c>
      <c r="I16" s="124"/>
      <c r="J16" s="124" t="s">
        <v>329</v>
      </c>
      <c r="K16" s="124"/>
      <c r="L16" s="124" t="s">
        <v>334</v>
      </c>
      <c r="M16" s="124"/>
      <c r="N16" s="125"/>
      <c r="O16" s="125"/>
      <c r="P16" s="126">
        <v>0</v>
      </c>
      <c r="Q16" s="126"/>
      <c r="R16" s="116">
        <v>5</v>
      </c>
      <c r="S16" s="116"/>
      <c r="T16" s="116">
        <v>0</v>
      </c>
      <c r="U16" s="116"/>
      <c r="V16" s="116">
        <v>5</v>
      </c>
      <c r="W16" s="116"/>
      <c r="X16" s="120">
        <v>6</v>
      </c>
      <c r="Y16" s="120"/>
    </row>
    <row r="17" spans="2:33" ht="19.5" customHeight="1">
      <c r="B17" s="186"/>
      <c r="C17" s="186"/>
      <c r="D17" s="122"/>
      <c r="E17" s="122"/>
      <c r="F17" s="124"/>
      <c r="G17" s="124"/>
      <c r="H17" s="124"/>
      <c r="I17" s="124"/>
      <c r="J17" s="124"/>
      <c r="K17" s="124"/>
      <c r="L17" s="124"/>
      <c r="M17" s="124"/>
      <c r="N17" s="125"/>
      <c r="O17" s="125"/>
      <c r="P17" s="126"/>
      <c r="Q17" s="126"/>
      <c r="R17" s="116"/>
      <c r="S17" s="116"/>
      <c r="T17" s="116"/>
      <c r="U17" s="116"/>
      <c r="V17" s="116"/>
      <c r="W17" s="116"/>
      <c r="X17" s="120"/>
      <c r="Y17" s="120"/>
    </row>
    <row r="18" spans="2:33" ht="19.5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2:33" ht="19.5" customHeight="1" thickBot="1">
      <c r="B19" s="185" t="s">
        <v>143</v>
      </c>
      <c r="C19" s="185"/>
      <c r="D19" s="185"/>
      <c r="E19" s="185"/>
      <c r="F19" s="185"/>
      <c r="G19" s="185"/>
      <c r="H19" s="185"/>
      <c r="I19" s="185"/>
      <c r="J19" s="22"/>
      <c r="K19" s="22"/>
      <c r="L19" s="22"/>
      <c r="M19" s="22"/>
      <c r="N19" s="22"/>
      <c r="O19" s="22"/>
    </row>
    <row r="20" spans="2:33" ht="19.5" customHeight="1" thickBot="1">
      <c r="B20" s="95"/>
      <c r="C20" s="95"/>
      <c r="D20" s="180" t="s">
        <v>4</v>
      </c>
      <c r="E20" s="180"/>
      <c r="F20" s="181" t="s">
        <v>52</v>
      </c>
      <c r="G20" s="181"/>
      <c r="H20" s="181" t="s">
        <v>7</v>
      </c>
      <c r="I20" s="181"/>
      <c r="J20" s="181" t="s">
        <v>27</v>
      </c>
      <c r="K20" s="181"/>
      <c r="L20" s="181" t="s">
        <v>37</v>
      </c>
      <c r="M20" s="181"/>
      <c r="N20" s="182" t="s">
        <v>29</v>
      </c>
      <c r="O20" s="182"/>
      <c r="P20" s="99" t="s">
        <v>56</v>
      </c>
      <c r="Q20" s="99"/>
      <c r="R20" s="92" t="s">
        <v>57</v>
      </c>
      <c r="S20" s="92"/>
      <c r="T20" s="92" t="s">
        <v>58</v>
      </c>
      <c r="U20" s="92"/>
      <c r="V20" s="92" t="s">
        <v>59</v>
      </c>
      <c r="W20" s="92"/>
      <c r="X20" s="93" t="s">
        <v>60</v>
      </c>
      <c r="Y20" s="93"/>
      <c r="Z20" s="91" t="s">
        <v>61</v>
      </c>
      <c r="AA20" s="92"/>
      <c r="AB20" s="92" t="s">
        <v>62</v>
      </c>
      <c r="AC20" s="92"/>
      <c r="AD20" s="93" t="s">
        <v>63</v>
      </c>
      <c r="AE20" s="93"/>
    </row>
    <row r="21" spans="2:33" ht="19.5" customHeight="1" thickTop="1" thickBot="1">
      <c r="B21" s="95"/>
      <c r="C21" s="95"/>
      <c r="D21" s="180"/>
      <c r="E21" s="180"/>
      <c r="F21" s="181"/>
      <c r="G21" s="181"/>
      <c r="H21" s="181"/>
      <c r="I21" s="181"/>
      <c r="J21" s="181"/>
      <c r="K21" s="181"/>
      <c r="L21" s="181"/>
      <c r="M21" s="181"/>
      <c r="N21" s="182"/>
      <c r="O21" s="182"/>
      <c r="P21" s="99"/>
      <c r="Q21" s="99"/>
      <c r="R21" s="92"/>
      <c r="S21" s="92"/>
      <c r="T21" s="92"/>
      <c r="U21" s="92"/>
      <c r="V21" s="92"/>
      <c r="W21" s="92"/>
      <c r="X21" s="93"/>
      <c r="Y21" s="93"/>
      <c r="Z21" s="91"/>
      <c r="AA21" s="92"/>
      <c r="AB21" s="92"/>
      <c r="AC21" s="92"/>
      <c r="AD21" s="93"/>
      <c r="AE21" s="93"/>
    </row>
    <row r="22" spans="2:33" ht="19.5" customHeight="1" thickTop="1" thickBot="1">
      <c r="B22" s="183" t="s">
        <v>381</v>
      </c>
      <c r="C22" s="183"/>
      <c r="D22" s="101"/>
      <c r="E22" s="101"/>
      <c r="F22" s="102" t="s">
        <v>203</v>
      </c>
      <c r="G22" s="102"/>
      <c r="H22" s="102" t="s">
        <v>488</v>
      </c>
      <c r="I22" s="102"/>
      <c r="J22" s="102" t="s">
        <v>187</v>
      </c>
      <c r="K22" s="102"/>
      <c r="L22" s="102" t="s">
        <v>495</v>
      </c>
      <c r="M22" s="102"/>
      <c r="N22" s="102" t="s">
        <v>432</v>
      </c>
      <c r="O22" s="102"/>
      <c r="P22" s="104">
        <v>0</v>
      </c>
      <c r="Q22" s="104"/>
      <c r="R22" s="105">
        <v>5</v>
      </c>
      <c r="S22" s="105"/>
      <c r="T22" s="105">
        <v>0</v>
      </c>
      <c r="U22" s="105"/>
      <c r="V22" s="105">
        <v>5</v>
      </c>
      <c r="W22" s="105"/>
      <c r="X22" s="106">
        <v>6</v>
      </c>
      <c r="Y22" s="106"/>
      <c r="Z22" s="85" t="s">
        <v>349</v>
      </c>
      <c r="AA22" s="86"/>
      <c r="AB22" s="86" t="s">
        <v>349</v>
      </c>
      <c r="AC22" s="86"/>
      <c r="AD22" s="89" t="s">
        <v>349</v>
      </c>
      <c r="AE22" s="89"/>
    </row>
    <row r="23" spans="2:33" ht="19.5" customHeight="1" thickTop="1">
      <c r="B23" s="183"/>
      <c r="C23" s="183"/>
      <c r="D23" s="101"/>
      <c r="E23" s="101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4"/>
      <c r="Q23" s="104"/>
      <c r="R23" s="105"/>
      <c r="S23" s="105"/>
      <c r="T23" s="105"/>
      <c r="U23" s="105"/>
      <c r="V23" s="105"/>
      <c r="W23" s="105"/>
      <c r="X23" s="106"/>
      <c r="Y23" s="106"/>
      <c r="Z23" s="85"/>
      <c r="AA23" s="86"/>
      <c r="AB23" s="86"/>
      <c r="AC23" s="86"/>
      <c r="AD23" s="89"/>
      <c r="AE23" s="89"/>
    </row>
    <row r="24" spans="2:33" ht="19.5" customHeight="1">
      <c r="B24" s="184" t="s">
        <v>382</v>
      </c>
      <c r="C24" s="184"/>
      <c r="D24" s="108" t="s">
        <v>202</v>
      </c>
      <c r="E24" s="108"/>
      <c r="F24" s="165"/>
      <c r="G24" s="165"/>
      <c r="H24" s="111" t="s">
        <v>485</v>
      </c>
      <c r="I24" s="111"/>
      <c r="J24" s="111" t="s">
        <v>481</v>
      </c>
      <c r="K24" s="111"/>
      <c r="L24" s="111" t="s">
        <v>299</v>
      </c>
      <c r="M24" s="111"/>
      <c r="N24" s="112" t="s">
        <v>305</v>
      </c>
      <c r="O24" s="112"/>
      <c r="P24" s="113">
        <v>5</v>
      </c>
      <c r="Q24" s="113"/>
      <c r="R24" s="86">
        <v>0</v>
      </c>
      <c r="S24" s="86"/>
      <c r="T24" s="86">
        <v>0</v>
      </c>
      <c r="U24" s="86"/>
      <c r="V24" s="86">
        <v>15</v>
      </c>
      <c r="W24" s="86"/>
      <c r="X24" s="89">
        <v>1</v>
      </c>
      <c r="Y24" s="89"/>
      <c r="Z24" s="85" t="s">
        <v>349</v>
      </c>
      <c r="AA24" s="86"/>
      <c r="AB24" s="86" t="s">
        <v>349</v>
      </c>
      <c r="AC24" s="86"/>
      <c r="AD24" s="89" t="s">
        <v>349</v>
      </c>
      <c r="AE24" s="89"/>
      <c r="AG24" s="66"/>
    </row>
    <row r="25" spans="2:33" ht="19.5" customHeight="1">
      <c r="B25" s="184"/>
      <c r="C25" s="184"/>
      <c r="D25" s="108"/>
      <c r="E25" s="108"/>
      <c r="F25" s="165"/>
      <c r="G25" s="165"/>
      <c r="H25" s="111"/>
      <c r="I25" s="111"/>
      <c r="J25" s="111"/>
      <c r="K25" s="111"/>
      <c r="L25" s="111"/>
      <c r="M25" s="111"/>
      <c r="N25" s="112"/>
      <c r="O25" s="112"/>
      <c r="P25" s="113"/>
      <c r="Q25" s="113"/>
      <c r="R25" s="86"/>
      <c r="S25" s="86"/>
      <c r="T25" s="86"/>
      <c r="U25" s="86"/>
      <c r="V25" s="86"/>
      <c r="W25" s="86"/>
      <c r="X25" s="89"/>
      <c r="Y25" s="89"/>
      <c r="Z25" s="85"/>
      <c r="AA25" s="86"/>
      <c r="AB25" s="86"/>
      <c r="AC25" s="86"/>
      <c r="AD25" s="89"/>
      <c r="AE25" s="89"/>
    </row>
    <row r="26" spans="2:33" ht="19.5" customHeight="1">
      <c r="B26" s="184" t="s">
        <v>167</v>
      </c>
      <c r="C26" s="184"/>
      <c r="D26" s="108" t="s">
        <v>489</v>
      </c>
      <c r="E26" s="108"/>
      <c r="F26" s="109" t="s">
        <v>484</v>
      </c>
      <c r="G26" s="109"/>
      <c r="H26" s="165"/>
      <c r="I26" s="165"/>
      <c r="J26" s="114" t="s">
        <v>445</v>
      </c>
      <c r="K26" s="114"/>
      <c r="L26" s="111" t="s">
        <v>540</v>
      </c>
      <c r="M26" s="111"/>
      <c r="N26" s="115" t="s">
        <v>545</v>
      </c>
      <c r="O26" s="115"/>
      <c r="P26" s="113">
        <v>2</v>
      </c>
      <c r="Q26" s="113"/>
      <c r="R26" s="86">
        <v>3</v>
      </c>
      <c r="S26" s="86"/>
      <c r="T26" s="86">
        <v>0</v>
      </c>
      <c r="U26" s="86"/>
      <c r="V26" s="86">
        <v>9</v>
      </c>
      <c r="W26" s="86"/>
      <c r="X26" s="89">
        <v>4</v>
      </c>
      <c r="Y26" s="89"/>
      <c r="Z26" s="85">
        <f>36+24</f>
        <v>60</v>
      </c>
      <c r="AA26" s="86"/>
      <c r="AB26" s="86">
        <f>24+41</f>
        <v>65</v>
      </c>
      <c r="AC26" s="86"/>
      <c r="AD26" s="89">
        <f>Z26-AB26</f>
        <v>-5</v>
      </c>
      <c r="AE26" s="89"/>
    </row>
    <row r="27" spans="2:33" ht="19.5" customHeight="1">
      <c r="B27" s="184"/>
      <c r="C27" s="184"/>
      <c r="D27" s="108"/>
      <c r="E27" s="108"/>
      <c r="F27" s="109"/>
      <c r="G27" s="109"/>
      <c r="H27" s="165"/>
      <c r="I27" s="165"/>
      <c r="J27" s="114"/>
      <c r="K27" s="114"/>
      <c r="L27" s="111"/>
      <c r="M27" s="111"/>
      <c r="N27" s="115"/>
      <c r="O27" s="115"/>
      <c r="P27" s="113"/>
      <c r="Q27" s="113"/>
      <c r="R27" s="86"/>
      <c r="S27" s="86"/>
      <c r="T27" s="86"/>
      <c r="U27" s="86"/>
      <c r="V27" s="86"/>
      <c r="W27" s="86"/>
      <c r="X27" s="89"/>
      <c r="Y27" s="89"/>
      <c r="Z27" s="85"/>
      <c r="AA27" s="86"/>
      <c r="AB27" s="86"/>
      <c r="AC27" s="86"/>
      <c r="AD27" s="89"/>
      <c r="AE27" s="89"/>
    </row>
    <row r="28" spans="2:33" ht="19.5" customHeight="1">
      <c r="B28" s="184" t="s">
        <v>343</v>
      </c>
      <c r="C28" s="184"/>
      <c r="D28" s="108" t="s">
        <v>188</v>
      </c>
      <c r="E28" s="108"/>
      <c r="F28" s="109" t="s">
        <v>482</v>
      </c>
      <c r="G28" s="109"/>
      <c r="H28" s="118" t="s">
        <v>444</v>
      </c>
      <c r="I28" s="118"/>
      <c r="J28" s="119"/>
      <c r="K28" s="119"/>
      <c r="L28" s="111" t="s">
        <v>498</v>
      </c>
      <c r="M28" s="111"/>
      <c r="N28" s="115" t="s">
        <v>429</v>
      </c>
      <c r="O28" s="115"/>
      <c r="P28" s="113">
        <v>2</v>
      </c>
      <c r="Q28" s="113"/>
      <c r="R28" s="86">
        <v>3</v>
      </c>
      <c r="S28" s="86"/>
      <c r="T28" s="86">
        <v>0</v>
      </c>
      <c r="U28" s="86"/>
      <c r="V28" s="86">
        <v>9</v>
      </c>
      <c r="W28" s="86"/>
      <c r="X28" s="89">
        <v>5</v>
      </c>
      <c r="Y28" s="89"/>
      <c r="Z28" s="85">
        <f>24+28</f>
        <v>52</v>
      </c>
      <c r="AA28" s="86"/>
      <c r="AB28" s="86">
        <f>36+26</f>
        <v>62</v>
      </c>
      <c r="AC28" s="86"/>
      <c r="AD28" s="89">
        <f>Z28-AB28</f>
        <v>-10</v>
      </c>
      <c r="AE28" s="89"/>
    </row>
    <row r="29" spans="2:33" ht="19.5" customHeight="1">
      <c r="B29" s="184"/>
      <c r="C29" s="184"/>
      <c r="D29" s="108"/>
      <c r="E29" s="108"/>
      <c r="F29" s="109"/>
      <c r="G29" s="109"/>
      <c r="H29" s="118"/>
      <c r="I29" s="118"/>
      <c r="J29" s="119"/>
      <c r="K29" s="119"/>
      <c r="L29" s="111"/>
      <c r="M29" s="111"/>
      <c r="N29" s="115"/>
      <c r="O29" s="115"/>
      <c r="P29" s="113"/>
      <c r="Q29" s="113"/>
      <c r="R29" s="86"/>
      <c r="S29" s="86"/>
      <c r="T29" s="86"/>
      <c r="U29" s="86"/>
      <c r="V29" s="86"/>
      <c r="W29" s="86"/>
      <c r="X29" s="89"/>
      <c r="Y29" s="89"/>
      <c r="Z29" s="85"/>
      <c r="AA29" s="86"/>
      <c r="AB29" s="86"/>
      <c r="AC29" s="86"/>
      <c r="AD29" s="89"/>
      <c r="AE29" s="89"/>
    </row>
    <row r="30" spans="2:33" ht="19.5" customHeight="1">
      <c r="B30" s="184" t="s">
        <v>377</v>
      </c>
      <c r="C30" s="184"/>
      <c r="D30" s="108" t="s">
        <v>494</v>
      </c>
      <c r="E30" s="108"/>
      <c r="F30" s="109" t="s">
        <v>300</v>
      </c>
      <c r="G30" s="109"/>
      <c r="H30" s="109" t="s">
        <v>539</v>
      </c>
      <c r="I30" s="109"/>
      <c r="J30" s="109" t="s">
        <v>499</v>
      </c>
      <c r="K30" s="109"/>
      <c r="L30" s="119"/>
      <c r="M30" s="119"/>
      <c r="N30" s="112" t="s">
        <v>309</v>
      </c>
      <c r="O30" s="112"/>
      <c r="P30" s="113">
        <v>4</v>
      </c>
      <c r="Q30" s="113"/>
      <c r="R30" s="86">
        <v>1</v>
      </c>
      <c r="S30" s="86"/>
      <c r="T30" s="86">
        <v>0</v>
      </c>
      <c r="U30" s="86"/>
      <c r="V30" s="86">
        <v>13</v>
      </c>
      <c r="W30" s="86"/>
      <c r="X30" s="89">
        <v>2</v>
      </c>
      <c r="Y30" s="89"/>
      <c r="Z30" s="85" t="s">
        <v>349</v>
      </c>
      <c r="AA30" s="86"/>
      <c r="AB30" s="86" t="s">
        <v>349</v>
      </c>
      <c r="AC30" s="86"/>
      <c r="AD30" s="89" t="s">
        <v>349</v>
      </c>
      <c r="AE30" s="89"/>
    </row>
    <row r="31" spans="2:33" ht="19.5" customHeight="1">
      <c r="B31" s="184"/>
      <c r="C31" s="184"/>
      <c r="D31" s="108"/>
      <c r="E31" s="108"/>
      <c r="F31" s="109"/>
      <c r="G31" s="109"/>
      <c r="H31" s="109"/>
      <c r="I31" s="109"/>
      <c r="J31" s="109"/>
      <c r="K31" s="109"/>
      <c r="L31" s="119"/>
      <c r="M31" s="119"/>
      <c r="N31" s="112"/>
      <c r="O31" s="112"/>
      <c r="P31" s="113"/>
      <c r="Q31" s="113"/>
      <c r="R31" s="86"/>
      <c r="S31" s="86"/>
      <c r="T31" s="86"/>
      <c r="U31" s="86"/>
      <c r="V31" s="86"/>
      <c r="W31" s="86"/>
      <c r="X31" s="89"/>
      <c r="Y31" s="89"/>
      <c r="Z31" s="85"/>
      <c r="AA31" s="86"/>
      <c r="AB31" s="86"/>
      <c r="AC31" s="86"/>
      <c r="AD31" s="89"/>
      <c r="AE31" s="89"/>
    </row>
    <row r="32" spans="2:33" ht="19.5" customHeight="1" thickBot="1">
      <c r="B32" s="186" t="s">
        <v>29</v>
      </c>
      <c r="C32" s="186"/>
      <c r="D32" s="122" t="s">
        <v>433</v>
      </c>
      <c r="E32" s="122"/>
      <c r="F32" s="124" t="s">
        <v>306</v>
      </c>
      <c r="G32" s="124"/>
      <c r="H32" s="123" t="s">
        <v>546</v>
      </c>
      <c r="I32" s="123"/>
      <c r="J32" s="123" t="s">
        <v>428</v>
      </c>
      <c r="K32" s="123"/>
      <c r="L32" s="124" t="s">
        <v>310</v>
      </c>
      <c r="M32" s="124"/>
      <c r="N32" s="125"/>
      <c r="O32" s="125"/>
      <c r="P32" s="126">
        <v>2</v>
      </c>
      <c r="Q32" s="126"/>
      <c r="R32" s="116">
        <v>3</v>
      </c>
      <c r="S32" s="116"/>
      <c r="T32" s="116">
        <v>0</v>
      </c>
      <c r="U32" s="116"/>
      <c r="V32" s="116">
        <v>9</v>
      </c>
      <c r="W32" s="116"/>
      <c r="X32" s="120">
        <v>3</v>
      </c>
      <c r="Y32" s="120"/>
      <c r="Z32" s="85">
        <f>41+26</f>
        <v>67</v>
      </c>
      <c r="AA32" s="86"/>
      <c r="AB32" s="86">
        <f>24+28</f>
        <v>52</v>
      </c>
      <c r="AC32" s="86"/>
      <c r="AD32" s="89">
        <f>Z32-AB32</f>
        <v>15</v>
      </c>
      <c r="AE32" s="89"/>
    </row>
    <row r="33" spans="2:31" ht="19.5" customHeight="1" thickBot="1">
      <c r="B33" s="186"/>
      <c r="C33" s="186"/>
      <c r="D33" s="122"/>
      <c r="E33" s="122"/>
      <c r="F33" s="124"/>
      <c r="G33" s="124"/>
      <c r="H33" s="123"/>
      <c r="I33" s="123"/>
      <c r="J33" s="123"/>
      <c r="K33" s="123"/>
      <c r="L33" s="124"/>
      <c r="M33" s="124"/>
      <c r="N33" s="125"/>
      <c r="O33" s="125"/>
      <c r="P33" s="126"/>
      <c r="Q33" s="126"/>
      <c r="R33" s="116"/>
      <c r="S33" s="116"/>
      <c r="T33" s="116"/>
      <c r="U33" s="116"/>
      <c r="V33" s="116"/>
      <c r="W33" s="116"/>
      <c r="X33" s="120"/>
      <c r="Y33" s="120"/>
      <c r="Z33" s="87"/>
      <c r="AA33" s="88"/>
      <c r="AB33" s="88"/>
      <c r="AC33" s="88"/>
      <c r="AD33" s="90"/>
      <c r="AE33" s="90"/>
    </row>
    <row r="34" spans="2:31" ht="19.5" customHeight="1"/>
    <row r="35" spans="2:31" ht="19.5" customHeight="1">
      <c r="B35" s="3" t="s">
        <v>126</v>
      </c>
    </row>
    <row r="36" spans="2:31" ht="19.5" customHeight="1"/>
    <row r="37" spans="2:31" ht="19.5" customHeight="1"/>
    <row r="38" spans="2:31" ht="19.5" customHeight="1">
      <c r="B38" s="3" t="s">
        <v>144</v>
      </c>
    </row>
    <row r="39" spans="2:31" ht="19.5" customHeight="1">
      <c r="B39" s="3" t="s">
        <v>145</v>
      </c>
    </row>
    <row r="40" spans="2:31" ht="19.5" customHeight="1"/>
    <row r="41" spans="2:31" ht="19.5" customHeight="1">
      <c r="B41" s="21" t="s">
        <v>146</v>
      </c>
    </row>
    <row r="42" spans="2:31" ht="19.5" customHeight="1">
      <c r="B42" s="21" t="s">
        <v>131</v>
      </c>
      <c r="C42" s="21"/>
      <c r="D42" s="21"/>
      <c r="E42" s="21"/>
      <c r="F42" s="21"/>
      <c r="G42" s="21"/>
      <c r="H42" s="21"/>
      <c r="I42" s="21"/>
    </row>
    <row r="43" spans="2:31" ht="19.5" customHeight="1">
      <c r="B43" s="95"/>
      <c r="C43" s="95"/>
      <c r="D43" s="180" t="s">
        <v>11</v>
      </c>
      <c r="E43" s="180"/>
      <c r="F43" s="181" t="s">
        <v>38</v>
      </c>
      <c r="G43" s="181"/>
      <c r="H43" s="181" t="s">
        <v>53</v>
      </c>
      <c r="I43" s="181"/>
      <c r="J43" s="181" t="s">
        <v>41</v>
      </c>
      <c r="K43" s="181"/>
      <c r="L43" s="181" t="s">
        <v>33</v>
      </c>
      <c r="M43" s="181"/>
      <c r="N43" s="181" t="s">
        <v>43</v>
      </c>
      <c r="O43" s="181"/>
      <c r="P43" s="99" t="s">
        <v>56</v>
      </c>
      <c r="Q43" s="99"/>
      <c r="R43" s="92" t="s">
        <v>57</v>
      </c>
      <c r="S43" s="92"/>
      <c r="T43" s="92" t="s">
        <v>58</v>
      </c>
      <c r="U43" s="92"/>
      <c r="V43" s="92" t="s">
        <v>59</v>
      </c>
      <c r="W43" s="92"/>
      <c r="X43" s="93" t="s">
        <v>60</v>
      </c>
      <c r="Y43" s="93"/>
    </row>
    <row r="44" spans="2:31" ht="19.5" customHeight="1">
      <c r="B44" s="95"/>
      <c r="C44" s="95"/>
      <c r="D44" s="180"/>
      <c r="E44" s="180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99"/>
      <c r="Q44" s="99"/>
      <c r="R44" s="92"/>
      <c r="S44" s="92"/>
      <c r="T44" s="92"/>
      <c r="U44" s="92"/>
      <c r="V44" s="92"/>
      <c r="W44" s="92"/>
      <c r="X44" s="93"/>
      <c r="Y44" s="93"/>
    </row>
    <row r="45" spans="2:31" ht="19.5" customHeight="1">
      <c r="B45" s="183" t="s">
        <v>161</v>
      </c>
      <c r="C45" s="183"/>
      <c r="D45" s="101"/>
      <c r="E45" s="101"/>
      <c r="F45" s="102" t="s">
        <v>215</v>
      </c>
      <c r="G45" s="102"/>
      <c r="H45" s="102" t="s">
        <v>186</v>
      </c>
      <c r="I45" s="102"/>
      <c r="J45" s="102" t="s">
        <v>454</v>
      </c>
      <c r="K45" s="102"/>
      <c r="L45" s="102" t="s">
        <v>186</v>
      </c>
      <c r="M45" s="102"/>
      <c r="N45" s="103" t="s">
        <v>210</v>
      </c>
      <c r="O45" s="103"/>
      <c r="P45" s="187">
        <v>5</v>
      </c>
      <c r="Q45" s="187"/>
      <c r="R45" s="188">
        <v>0</v>
      </c>
      <c r="S45" s="188"/>
      <c r="T45" s="188">
        <v>0</v>
      </c>
      <c r="U45" s="188"/>
      <c r="V45" s="105">
        <v>15</v>
      </c>
      <c r="W45" s="105"/>
      <c r="X45" s="189">
        <v>1</v>
      </c>
      <c r="Y45" s="189"/>
    </row>
    <row r="46" spans="2:31" ht="19.5" customHeight="1">
      <c r="B46" s="183"/>
      <c r="C46" s="183"/>
      <c r="D46" s="101"/>
      <c r="E46" s="101"/>
      <c r="F46" s="102"/>
      <c r="G46" s="102"/>
      <c r="H46" s="102"/>
      <c r="I46" s="102"/>
      <c r="J46" s="102"/>
      <c r="K46" s="102"/>
      <c r="L46" s="102"/>
      <c r="M46" s="102"/>
      <c r="N46" s="103"/>
      <c r="O46" s="103"/>
      <c r="P46" s="187"/>
      <c r="Q46" s="187"/>
      <c r="R46" s="188"/>
      <c r="S46" s="188"/>
      <c r="T46" s="188"/>
      <c r="U46" s="188"/>
      <c r="V46" s="105"/>
      <c r="W46" s="105"/>
      <c r="X46" s="189"/>
      <c r="Y46" s="189"/>
    </row>
    <row r="47" spans="2:31" ht="19.5" customHeight="1">
      <c r="B47" s="184" t="s">
        <v>166</v>
      </c>
      <c r="C47" s="184"/>
      <c r="D47" s="108" t="s">
        <v>214</v>
      </c>
      <c r="E47" s="108"/>
      <c r="F47" s="165"/>
      <c r="G47" s="165"/>
      <c r="H47" s="111" t="s">
        <v>223</v>
      </c>
      <c r="I47" s="111"/>
      <c r="J47" s="111" t="s">
        <v>313</v>
      </c>
      <c r="K47" s="111"/>
      <c r="L47" s="111" t="s">
        <v>243</v>
      </c>
      <c r="M47" s="111"/>
      <c r="N47" s="112" t="s">
        <v>281</v>
      </c>
      <c r="O47" s="112"/>
      <c r="P47" s="113">
        <v>4</v>
      </c>
      <c r="Q47" s="113"/>
      <c r="R47" s="86">
        <v>1</v>
      </c>
      <c r="S47" s="86"/>
      <c r="T47" s="86">
        <v>0</v>
      </c>
      <c r="U47" s="86"/>
      <c r="V47" s="86">
        <v>13</v>
      </c>
      <c r="W47" s="86"/>
      <c r="X47" s="89">
        <v>2</v>
      </c>
      <c r="Y47" s="89"/>
    </row>
    <row r="48" spans="2:31" ht="19.5" customHeight="1">
      <c r="B48" s="184"/>
      <c r="C48" s="184"/>
      <c r="D48" s="108"/>
      <c r="E48" s="108"/>
      <c r="F48" s="165"/>
      <c r="G48" s="165"/>
      <c r="H48" s="111"/>
      <c r="I48" s="111"/>
      <c r="J48" s="111"/>
      <c r="K48" s="111"/>
      <c r="L48" s="111"/>
      <c r="M48" s="111"/>
      <c r="N48" s="112"/>
      <c r="O48" s="112"/>
      <c r="P48" s="113"/>
      <c r="Q48" s="113"/>
      <c r="R48" s="86"/>
      <c r="S48" s="86"/>
      <c r="T48" s="86"/>
      <c r="U48" s="86"/>
      <c r="V48" s="86"/>
      <c r="W48" s="86"/>
      <c r="X48" s="89"/>
      <c r="Y48" s="89"/>
      <c r="AD48" s="66"/>
    </row>
    <row r="49" spans="2:25" ht="19.5" customHeight="1">
      <c r="B49" s="184" t="s">
        <v>425</v>
      </c>
      <c r="C49" s="184"/>
      <c r="D49" s="108" t="s">
        <v>191</v>
      </c>
      <c r="E49" s="108"/>
      <c r="F49" s="109" t="s">
        <v>222</v>
      </c>
      <c r="G49" s="109"/>
      <c r="H49" s="165"/>
      <c r="I49" s="165"/>
      <c r="J49" s="111" t="s">
        <v>191</v>
      </c>
      <c r="K49" s="111"/>
      <c r="L49" s="111" t="s">
        <v>186</v>
      </c>
      <c r="M49" s="111"/>
      <c r="N49" s="112" t="s">
        <v>218</v>
      </c>
      <c r="O49" s="112"/>
      <c r="P49" s="113">
        <v>2</v>
      </c>
      <c r="Q49" s="113"/>
      <c r="R49" s="86">
        <v>1</v>
      </c>
      <c r="S49" s="86"/>
      <c r="T49" s="86">
        <v>2</v>
      </c>
      <c r="U49" s="86"/>
      <c r="V49" s="86">
        <v>7</v>
      </c>
      <c r="W49" s="86"/>
      <c r="X49" s="89">
        <v>4</v>
      </c>
      <c r="Y49" s="89"/>
    </row>
    <row r="50" spans="2:25" ht="19.5" customHeight="1">
      <c r="B50" s="184"/>
      <c r="C50" s="184"/>
      <c r="D50" s="108"/>
      <c r="E50" s="108"/>
      <c r="F50" s="109"/>
      <c r="G50" s="109"/>
      <c r="H50" s="165"/>
      <c r="I50" s="165"/>
      <c r="J50" s="111"/>
      <c r="K50" s="111"/>
      <c r="L50" s="111"/>
      <c r="M50" s="111"/>
      <c r="N50" s="112"/>
      <c r="O50" s="112"/>
      <c r="P50" s="113"/>
      <c r="Q50" s="113"/>
      <c r="R50" s="86"/>
      <c r="S50" s="86"/>
      <c r="T50" s="86"/>
      <c r="U50" s="86"/>
      <c r="V50" s="86"/>
      <c r="W50" s="86"/>
      <c r="X50" s="89"/>
      <c r="Y50" s="89"/>
    </row>
    <row r="51" spans="2:25" ht="19.5" customHeight="1">
      <c r="B51" s="184" t="s">
        <v>163</v>
      </c>
      <c r="C51" s="184"/>
      <c r="D51" s="108" t="s">
        <v>455</v>
      </c>
      <c r="E51" s="108"/>
      <c r="F51" s="109" t="s">
        <v>314</v>
      </c>
      <c r="G51" s="109"/>
      <c r="H51" s="109" t="s">
        <v>186</v>
      </c>
      <c r="I51" s="109"/>
      <c r="J51" s="119"/>
      <c r="K51" s="119"/>
      <c r="L51" s="111" t="s">
        <v>186</v>
      </c>
      <c r="M51" s="111"/>
      <c r="N51" s="112" t="s">
        <v>248</v>
      </c>
      <c r="O51" s="112"/>
      <c r="P51" s="113">
        <v>3</v>
      </c>
      <c r="Q51" s="113"/>
      <c r="R51" s="86">
        <v>2</v>
      </c>
      <c r="S51" s="86"/>
      <c r="T51" s="86">
        <v>0</v>
      </c>
      <c r="U51" s="86"/>
      <c r="V51" s="86">
        <v>11</v>
      </c>
      <c r="W51" s="86"/>
      <c r="X51" s="89">
        <v>3</v>
      </c>
      <c r="Y51" s="89"/>
    </row>
    <row r="52" spans="2:25" ht="19.5" customHeight="1">
      <c r="B52" s="184"/>
      <c r="C52" s="184"/>
      <c r="D52" s="108"/>
      <c r="E52" s="108"/>
      <c r="F52" s="109"/>
      <c r="G52" s="109"/>
      <c r="H52" s="109"/>
      <c r="I52" s="109"/>
      <c r="J52" s="119"/>
      <c r="K52" s="119"/>
      <c r="L52" s="111"/>
      <c r="M52" s="111"/>
      <c r="N52" s="112"/>
      <c r="O52" s="112"/>
      <c r="P52" s="113"/>
      <c r="Q52" s="113"/>
      <c r="R52" s="86"/>
      <c r="S52" s="86"/>
      <c r="T52" s="86"/>
      <c r="U52" s="86"/>
      <c r="V52" s="86"/>
      <c r="W52" s="86"/>
      <c r="X52" s="89"/>
      <c r="Y52" s="89"/>
    </row>
    <row r="53" spans="2:25" ht="19.5" customHeight="1">
      <c r="B53" s="190" t="s">
        <v>180</v>
      </c>
      <c r="C53" s="190"/>
      <c r="D53" s="108" t="s">
        <v>191</v>
      </c>
      <c r="E53" s="108"/>
      <c r="F53" s="109" t="s">
        <v>244</v>
      </c>
      <c r="G53" s="109"/>
      <c r="H53" s="109" t="s">
        <v>191</v>
      </c>
      <c r="I53" s="109"/>
      <c r="J53" s="109" t="s">
        <v>191</v>
      </c>
      <c r="K53" s="109"/>
      <c r="L53" s="117"/>
      <c r="M53" s="117"/>
      <c r="N53" s="112" t="s">
        <v>191</v>
      </c>
      <c r="O53" s="112"/>
      <c r="P53" s="113">
        <v>0</v>
      </c>
      <c r="Q53" s="113"/>
      <c r="R53" s="86">
        <v>1</v>
      </c>
      <c r="S53" s="86"/>
      <c r="T53" s="86">
        <v>4</v>
      </c>
      <c r="U53" s="86"/>
      <c r="V53" s="86">
        <v>1</v>
      </c>
      <c r="W53" s="86"/>
      <c r="X53" s="89">
        <v>6</v>
      </c>
      <c r="Y53" s="89"/>
    </row>
    <row r="54" spans="2:25" ht="19.5" customHeight="1">
      <c r="B54" s="190"/>
      <c r="C54" s="190"/>
      <c r="D54" s="108"/>
      <c r="E54" s="108"/>
      <c r="F54" s="109"/>
      <c r="G54" s="109"/>
      <c r="H54" s="109"/>
      <c r="I54" s="109"/>
      <c r="J54" s="109"/>
      <c r="K54" s="109"/>
      <c r="L54" s="117"/>
      <c r="M54" s="117"/>
      <c r="N54" s="112"/>
      <c r="O54" s="112"/>
      <c r="P54" s="113"/>
      <c r="Q54" s="113"/>
      <c r="R54" s="86"/>
      <c r="S54" s="86"/>
      <c r="T54" s="86"/>
      <c r="U54" s="86"/>
      <c r="V54" s="86"/>
      <c r="W54" s="86"/>
      <c r="X54" s="89"/>
      <c r="Y54" s="89"/>
    </row>
    <row r="55" spans="2:25" ht="19.5" customHeight="1" thickBot="1">
      <c r="B55" s="191" t="s">
        <v>165</v>
      </c>
      <c r="C55" s="191"/>
      <c r="D55" s="192" t="s">
        <v>211</v>
      </c>
      <c r="E55" s="192"/>
      <c r="F55" s="139" t="s">
        <v>282</v>
      </c>
      <c r="G55" s="139"/>
      <c r="H55" s="139" t="s">
        <v>219</v>
      </c>
      <c r="I55" s="139"/>
      <c r="J55" s="139" t="s">
        <v>247</v>
      </c>
      <c r="K55" s="139"/>
      <c r="L55" s="193" t="s">
        <v>186</v>
      </c>
      <c r="M55" s="193"/>
      <c r="N55" s="141"/>
      <c r="O55" s="141"/>
      <c r="P55" s="126">
        <v>1</v>
      </c>
      <c r="Q55" s="126"/>
      <c r="R55" s="88">
        <v>4</v>
      </c>
      <c r="S55" s="88"/>
      <c r="T55" s="88">
        <v>0</v>
      </c>
      <c r="U55" s="88"/>
      <c r="V55" s="116">
        <v>7</v>
      </c>
      <c r="W55" s="116"/>
      <c r="X55" s="90">
        <v>5</v>
      </c>
      <c r="Y55" s="90"/>
    </row>
    <row r="56" spans="2:25" ht="19.5" customHeight="1">
      <c r="B56" s="191"/>
      <c r="C56" s="191"/>
      <c r="D56" s="192"/>
      <c r="E56" s="192"/>
      <c r="F56" s="139"/>
      <c r="G56" s="139"/>
      <c r="H56" s="139"/>
      <c r="I56" s="139"/>
      <c r="J56" s="139"/>
      <c r="K56" s="139"/>
      <c r="L56" s="193"/>
      <c r="M56" s="193"/>
      <c r="N56" s="141"/>
      <c r="O56" s="141"/>
      <c r="P56" s="126"/>
      <c r="Q56" s="126"/>
      <c r="R56" s="88"/>
      <c r="S56" s="88"/>
      <c r="T56" s="88"/>
      <c r="U56" s="88"/>
      <c r="V56" s="116"/>
      <c r="W56" s="116"/>
      <c r="X56" s="90"/>
      <c r="Y56" s="90"/>
    </row>
    <row r="57" spans="2:25" ht="19.5" customHeight="1">
      <c r="B57" s="35"/>
      <c r="C57" s="35"/>
      <c r="D57" s="22"/>
      <c r="E57" s="22"/>
      <c r="F57" s="22"/>
      <c r="G57" s="22"/>
      <c r="H57" s="22"/>
      <c r="I57" s="22"/>
      <c r="J57" s="22"/>
      <c r="K57" s="22"/>
    </row>
    <row r="58" spans="2:25" ht="19.5" customHeight="1">
      <c r="B58" s="21" t="s">
        <v>132</v>
      </c>
      <c r="C58" s="21"/>
      <c r="D58" s="21"/>
      <c r="E58" s="21"/>
      <c r="F58" s="21"/>
      <c r="G58" s="21"/>
      <c r="H58" s="21"/>
      <c r="I58" s="21"/>
    </row>
    <row r="59" spans="2:25" ht="19.5" customHeight="1">
      <c r="B59" s="95"/>
      <c r="C59" s="95"/>
      <c r="D59" s="180" t="s">
        <v>22</v>
      </c>
      <c r="E59" s="180"/>
      <c r="F59" s="181" t="s">
        <v>45</v>
      </c>
      <c r="G59" s="181"/>
      <c r="H59" s="181" t="s">
        <v>25</v>
      </c>
      <c r="I59" s="181"/>
      <c r="J59" s="181" t="s">
        <v>54</v>
      </c>
      <c r="K59" s="181"/>
      <c r="L59" s="181" t="s">
        <v>14</v>
      </c>
      <c r="M59" s="181"/>
      <c r="N59" s="99" t="s">
        <v>56</v>
      </c>
      <c r="O59" s="99"/>
      <c r="P59" s="92" t="s">
        <v>57</v>
      </c>
      <c r="Q59" s="92"/>
      <c r="R59" s="92" t="s">
        <v>58</v>
      </c>
      <c r="S59" s="92"/>
      <c r="T59" s="92" t="s">
        <v>59</v>
      </c>
      <c r="U59" s="92"/>
      <c r="V59" s="93" t="s">
        <v>60</v>
      </c>
      <c r="W59" s="93"/>
    </row>
    <row r="60" spans="2:25" ht="19.5" customHeight="1">
      <c r="B60" s="95"/>
      <c r="C60" s="95"/>
      <c r="D60" s="180"/>
      <c r="E60" s="180"/>
      <c r="F60" s="181"/>
      <c r="G60" s="181"/>
      <c r="H60" s="181"/>
      <c r="I60" s="181"/>
      <c r="J60" s="181"/>
      <c r="K60" s="181"/>
      <c r="L60" s="181"/>
      <c r="M60" s="181"/>
      <c r="N60" s="99"/>
      <c r="O60" s="99"/>
      <c r="P60" s="92"/>
      <c r="Q60" s="92"/>
      <c r="R60" s="92"/>
      <c r="S60" s="92"/>
      <c r="T60" s="92"/>
      <c r="U60" s="92"/>
      <c r="V60" s="93"/>
      <c r="W60" s="93"/>
    </row>
    <row r="61" spans="2:25" ht="19.5" customHeight="1">
      <c r="B61" s="183" t="s">
        <v>339</v>
      </c>
      <c r="C61" s="183"/>
      <c r="D61" s="101"/>
      <c r="E61" s="101"/>
      <c r="F61" s="102" t="s">
        <v>234</v>
      </c>
      <c r="G61" s="102"/>
      <c r="H61" s="102" t="s">
        <v>295</v>
      </c>
      <c r="I61" s="102"/>
      <c r="J61" s="102" t="s">
        <v>287</v>
      </c>
      <c r="K61" s="102"/>
      <c r="L61" s="102" t="s">
        <v>186</v>
      </c>
      <c r="M61" s="102"/>
      <c r="N61" s="187">
        <v>3</v>
      </c>
      <c r="O61" s="187"/>
      <c r="P61" s="188">
        <v>1</v>
      </c>
      <c r="Q61" s="188"/>
      <c r="R61" s="188">
        <v>0</v>
      </c>
      <c r="S61" s="188"/>
      <c r="T61" s="105">
        <v>10</v>
      </c>
      <c r="U61" s="105"/>
      <c r="V61" s="189">
        <v>2</v>
      </c>
      <c r="W61" s="189"/>
    </row>
    <row r="62" spans="2:25" ht="19.5" customHeight="1">
      <c r="B62" s="183"/>
      <c r="C62" s="183"/>
      <c r="D62" s="101"/>
      <c r="E62" s="101"/>
      <c r="F62" s="102"/>
      <c r="G62" s="102"/>
      <c r="H62" s="102"/>
      <c r="I62" s="102"/>
      <c r="J62" s="102"/>
      <c r="K62" s="102"/>
      <c r="L62" s="102"/>
      <c r="M62" s="102"/>
      <c r="N62" s="187"/>
      <c r="O62" s="187"/>
      <c r="P62" s="188"/>
      <c r="Q62" s="188"/>
      <c r="R62" s="188"/>
      <c r="S62" s="188"/>
      <c r="T62" s="105"/>
      <c r="U62" s="105"/>
      <c r="V62" s="189"/>
      <c r="W62" s="189"/>
    </row>
    <row r="63" spans="2:25" ht="19.5" customHeight="1">
      <c r="B63" s="184" t="s">
        <v>45</v>
      </c>
      <c r="C63" s="184"/>
      <c r="D63" s="108" t="s">
        <v>233</v>
      </c>
      <c r="E63" s="108"/>
      <c r="F63" s="165"/>
      <c r="G63" s="165"/>
      <c r="H63" s="111" t="s">
        <v>240</v>
      </c>
      <c r="I63" s="111"/>
      <c r="J63" s="111" t="s">
        <v>212</v>
      </c>
      <c r="K63" s="111"/>
      <c r="L63" s="111" t="s">
        <v>207</v>
      </c>
      <c r="M63" s="111"/>
      <c r="N63" s="113">
        <v>4</v>
      </c>
      <c r="O63" s="113"/>
      <c r="P63" s="86">
        <v>0</v>
      </c>
      <c r="Q63" s="86"/>
      <c r="R63" s="86">
        <v>0</v>
      </c>
      <c r="S63" s="86"/>
      <c r="T63" s="86">
        <v>12</v>
      </c>
      <c r="U63" s="86"/>
      <c r="V63" s="89">
        <v>1</v>
      </c>
      <c r="W63" s="89"/>
    </row>
    <row r="64" spans="2:25" ht="19.5" customHeight="1">
      <c r="B64" s="184"/>
      <c r="C64" s="184"/>
      <c r="D64" s="108"/>
      <c r="E64" s="108"/>
      <c r="F64" s="165"/>
      <c r="G64" s="165"/>
      <c r="H64" s="111"/>
      <c r="I64" s="111"/>
      <c r="J64" s="111"/>
      <c r="K64" s="111"/>
      <c r="L64" s="111"/>
      <c r="M64" s="111"/>
      <c r="N64" s="113"/>
      <c r="O64" s="113"/>
      <c r="P64" s="86"/>
      <c r="Q64" s="86"/>
      <c r="R64" s="86"/>
      <c r="S64" s="86"/>
      <c r="T64" s="86"/>
      <c r="U64" s="86"/>
      <c r="V64" s="89"/>
      <c r="W64" s="89"/>
    </row>
    <row r="65" spans="2:29" ht="19.5" customHeight="1">
      <c r="B65" s="184" t="s">
        <v>25</v>
      </c>
      <c r="C65" s="184"/>
      <c r="D65" s="108" t="s">
        <v>296</v>
      </c>
      <c r="E65" s="108"/>
      <c r="F65" s="109" t="s">
        <v>239</v>
      </c>
      <c r="G65" s="109"/>
      <c r="H65" s="165"/>
      <c r="I65" s="165"/>
      <c r="J65" s="111" t="s">
        <v>415</v>
      </c>
      <c r="K65" s="111"/>
      <c r="L65" s="111" t="s">
        <v>186</v>
      </c>
      <c r="M65" s="111"/>
      <c r="N65" s="113">
        <v>2</v>
      </c>
      <c r="O65" s="113"/>
      <c r="P65" s="86">
        <v>2</v>
      </c>
      <c r="Q65" s="86"/>
      <c r="R65" s="86">
        <v>0</v>
      </c>
      <c r="S65" s="86"/>
      <c r="T65" s="86">
        <v>8</v>
      </c>
      <c r="U65" s="86"/>
      <c r="V65" s="89">
        <v>3</v>
      </c>
      <c r="W65" s="89"/>
    </row>
    <row r="66" spans="2:29" ht="19.5" customHeight="1">
      <c r="B66" s="184"/>
      <c r="C66" s="184"/>
      <c r="D66" s="108"/>
      <c r="E66" s="108"/>
      <c r="F66" s="109"/>
      <c r="G66" s="109"/>
      <c r="H66" s="165"/>
      <c r="I66" s="165"/>
      <c r="J66" s="111"/>
      <c r="K66" s="111"/>
      <c r="L66" s="111"/>
      <c r="M66" s="111"/>
      <c r="N66" s="113"/>
      <c r="O66" s="113"/>
      <c r="P66" s="86"/>
      <c r="Q66" s="86"/>
      <c r="R66" s="86"/>
      <c r="S66" s="86"/>
      <c r="T66" s="86"/>
      <c r="U66" s="86"/>
      <c r="V66" s="89"/>
      <c r="W66" s="89"/>
    </row>
    <row r="67" spans="2:29" ht="19.5" customHeight="1">
      <c r="B67" s="190" t="s">
        <v>54</v>
      </c>
      <c r="C67" s="190"/>
      <c r="D67" s="108" t="s">
        <v>288</v>
      </c>
      <c r="E67" s="108"/>
      <c r="F67" s="109" t="s">
        <v>213</v>
      </c>
      <c r="G67" s="109"/>
      <c r="H67" s="109" t="s">
        <v>414</v>
      </c>
      <c r="I67" s="109"/>
      <c r="J67" s="117"/>
      <c r="K67" s="117"/>
      <c r="L67" s="111" t="s">
        <v>217</v>
      </c>
      <c r="M67" s="111"/>
      <c r="N67" s="113">
        <v>1</v>
      </c>
      <c r="O67" s="113"/>
      <c r="P67" s="86">
        <v>3</v>
      </c>
      <c r="Q67" s="86"/>
      <c r="R67" s="86">
        <v>0</v>
      </c>
      <c r="S67" s="86"/>
      <c r="T67" s="86">
        <v>6</v>
      </c>
      <c r="U67" s="86"/>
      <c r="V67" s="89">
        <v>4</v>
      </c>
      <c r="W67" s="89"/>
    </row>
    <row r="68" spans="2:29" ht="19.5" customHeight="1">
      <c r="B68" s="190"/>
      <c r="C68" s="190"/>
      <c r="D68" s="108"/>
      <c r="E68" s="108"/>
      <c r="F68" s="109"/>
      <c r="G68" s="109"/>
      <c r="H68" s="109"/>
      <c r="I68" s="109"/>
      <c r="J68" s="117"/>
      <c r="K68" s="117"/>
      <c r="L68" s="111"/>
      <c r="M68" s="111"/>
      <c r="N68" s="113"/>
      <c r="O68" s="113"/>
      <c r="P68" s="86"/>
      <c r="Q68" s="86"/>
      <c r="R68" s="86"/>
      <c r="S68" s="86"/>
      <c r="T68" s="86"/>
      <c r="U68" s="86"/>
      <c r="V68" s="89"/>
      <c r="W68" s="89"/>
    </row>
    <row r="69" spans="2:29" ht="19.5" customHeight="1">
      <c r="B69" s="191" t="s">
        <v>337</v>
      </c>
      <c r="C69" s="191"/>
      <c r="D69" s="192" t="s">
        <v>191</v>
      </c>
      <c r="E69" s="192"/>
      <c r="F69" s="139" t="s">
        <v>209</v>
      </c>
      <c r="G69" s="139"/>
      <c r="H69" s="139" t="s">
        <v>191</v>
      </c>
      <c r="I69" s="139"/>
      <c r="J69" s="139" t="s">
        <v>216</v>
      </c>
      <c r="K69" s="139"/>
      <c r="L69" s="141"/>
      <c r="M69" s="141"/>
      <c r="N69" s="126">
        <v>0</v>
      </c>
      <c r="O69" s="126"/>
      <c r="P69" s="88">
        <v>2</v>
      </c>
      <c r="Q69" s="88"/>
      <c r="R69" s="88">
        <v>2</v>
      </c>
      <c r="S69" s="88"/>
      <c r="T69" s="116">
        <v>2</v>
      </c>
      <c r="U69" s="116"/>
      <c r="V69" s="90">
        <v>5</v>
      </c>
      <c r="W69" s="90"/>
    </row>
    <row r="70" spans="2:29" ht="19.5" customHeight="1">
      <c r="B70" s="191"/>
      <c r="C70" s="191"/>
      <c r="D70" s="192"/>
      <c r="E70" s="192"/>
      <c r="F70" s="139"/>
      <c r="G70" s="139"/>
      <c r="H70" s="139"/>
      <c r="I70" s="139"/>
      <c r="J70" s="139"/>
      <c r="K70" s="139"/>
      <c r="L70" s="141"/>
      <c r="M70" s="141"/>
      <c r="N70" s="126"/>
      <c r="O70" s="126"/>
      <c r="P70" s="88"/>
      <c r="Q70" s="88"/>
      <c r="R70" s="88"/>
      <c r="S70" s="88"/>
      <c r="T70" s="116"/>
      <c r="U70" s="116"/>
      <c r="V70" s="90"/>
      <c r="W70" s="90"/>
    </row>
    <row r="71" spans="2:29" ht="19.5" customHeight="1">
      <c r="B71" s="35"/>
      <c r="C71" s="35"/>
      <c r="D71" s="22"/>
      <c r="E71" s="22"/>
      <c r="F71" s="22"/>
      <c r="G71" s="22"/>
      <c r="H71" s="22"/>
      <c r="I71" s="22"/>
      <c r="J71" s="22"/>
      <c r="K71" s="22"/>
    </row>
    <row r="72" spans="2:29" ht="19.5" customHeight="1">
      <c r="B72" s="21" t="s">
        <v>147</v>
      </c>
      <c r="C72" s="20"/>
      <c r="D72" s="20"/>
      <c r="E72" s="20"/>
      <c r="F72" s="29"/>
      <c r="G72" s="29"/>
      <c r="H72" s="29"/>
      <c r="I72" s="29"/>
    </row>
    <row r="73" spans="2:29" ht="19.5" customHeight="1">
      <c r="B73" s="95"/>
      <c r="C73" s="95"/>
      <c r="D73" s="194" t="s">
        <v>456</v>
      </c>
      <c r="E73" s="194"/>
      <c r="F73" s="195" t="s">
        <v>290</v>
      </c>
      <c r="G73" s="195"/>
      <c r="H73" s="195" t="s">
        <v>457</v>
      </c>
      <c r="I73" s="195"/>
      <c r="J73" s="195" t="s">
        <v>340</v>
      </c>
      <c r="K73" s="195"/>
      <c r="L73" s="195" t="s">
        <v>458</v>
      </c>
      <c r="M73" s="195"/>
      <c r="N73" s="196" t="s">
        <v>421</v>
      </c>
      <c r="O73" s="196"/>
      <c r="P73" s="99" t="s">
        <v>56</v>
      </c>
      <c r="Q73" s="99"/>
      <c r="R73" s="92" t="s">
        <v>57</v>
      </c>
      <c r="S73" s="92"/>
      <c r="T73" s="92" t="s">
        <v>58</v>
      </c>
      <c r="U73" s="92"/>
      <c r="V73" s="92" t="s">
        <v>59</v>
      </c>
      <c r="W73" s="92"/>
      <c r="X73" s="93" t="s">
        <v>60</v>
      </c>
      <c r="Y73" s="93"/>
    </row>
    <row r="74" spans="2:29" ht="19.5" customHeight="1">
      <c r="B74" s="95"/>
      <c r="C74" s="95"/>
      <c r="D74" s="194"/>
      <c r="E74" s="194"/>
      <c r="F74" s="195"/>
      <c r="G74" s="195"/>
      <c r="H74" s="195"/>
      <c r="I74" s="195"/>
      <c r="J74" s="195"/>
      <c r="K74" s="195"/>
      <c r="L74" s="195"/>
      <c r="M74" s="195"/>
      <c r="N74" s="196"/>
      <c r="O74" s="196"/>
      <c r="P74" s="99"/>
      <c r="Q74" s="99"/>
      <c r="R74" s="92"/>
      <c r="S74" s="92"/>
      <c r="T74" s="92"/>
      <c r="U74" s="92"/>
      <c r="V74" s="92"/>
      <c r="W74" s="92"/>
      <c r="X74" s="93"/>
      <c r="Y74" s="93"/>
    </row>
    <row r="75" spans="2:29" ht="19.5" customHeight="1">
      <c r="B75" s="197" t="s">
        <v>456</v>
      </c>
      <c r="C75" s="197"/>
      <c r="D75" s="101"/>
      <c r="E75" s="101"/>
      <c r="F75" s="102" t="s">
        <v>533</v>
      </c>
      <c r="G75" s="102"/>
      <c r="H75" s="156" t="s">
        <v>215</v>
      </c>
      <c r="I75" s="156"/>
      <c r="J75" s="102" t="s">
        <v>464</v>
      </c>
      <c r="K75" s="102"/>
      <c r="L75" s="156" t="s">
        <v>454</v>
      </c>
      <c r="M75" s="156"/>
      <c r="N75" s="103" t="s">
        <v>459</v>
      </c>
      <c r="O75" s="103"/>
      <c r="P75" s="187">
        <v>4</v>
      </c>
      <c r="Q75" s="187"/>
      <c r="R75" s="188">
        <v>1</v>
      </c>
      <c r="S75" s="188"/>
      <c r="T75" s="188">
        <v>0</v>
      </c>
      <c r="U75" s="188"/>
      <c r="V75" s="188">
        <v>13</v>
      </c>
      <c r="W75" s="188"/>
      <c r="X75" s="106">
        <v>1</v>
      </c>
      <c r="Y75" s="106"/>
    </row>
    <row r="76" spans="2:29" ht="19.5" customHeight="1">
      <c r="B76" s="197"/>
      <c r="C76" s="197"/>
      <c r="D76" s="101"/>
      <c r="E76" s="101"/>
      <c r="F76" s="102"/>
      <c r="G76" s="102"/>
      <c r="H76" s="156"/>
      <c r="I76" s="156"/>
      <c r="J76" s="102"/>
      <c r="K76" s="102"/>
      <c r="L76" s="156"/>
      <c r="M76" s="156"/>
      <c r="N76" s="103"/>
      <c r="O76" s="103"/>
      <c r="P76" s="187"/>
      <c r="Q76" s="187"/>
      <c r="R76" s="188"/>
      <c r="S76" s="188"/>
      <c r="T76" s="188"/>
      <c r="U76" s="188"/>
      <c r="V76" s="188"/>
      <c r="W76" s="188"/>
      <c r="X76" s="106"/>
      <c r="Y76" s="106"/>
    </row>
    <row r="77" spans="2:29" ht="19.5" customHeight="1">
      <c r="B77" s="198" t="s">
        <v>290</v>
      </c>
      <c r="C77" s="198"/>
      <c r="D77" s="108" t="s">
        <v>534</v>
      </c>
      <c r="E77" s="108"/>
      <c r="F77" s="110"/>
      <c r="G77" s="110"/>
      <c r="H77" s="111" t="s">
        <v>476</v>
      </c>
      <c r="I77" s="111"/>
      <c r="J77" s="162" t="s">
        <v>233</v>
      </c>
      <c r="K77" s="162"/>
      <c r="L77" s="111" t="s">
        <v>471</v>
      </c>
      <c r="M77" s="111"/>
      <c r="N77" s="199" t="s">
        <v>240</v>
      </c>
      <c r="O77" s="199"/>
      <c r="P77" s="113">
        <v>3</v>
      </c>
      <c r="Q77" s="113"/>
      <c r="R77" s="86">
        <v>2</v>
      </c>
      <c r="S77" s="86"/>
      <c r="T77" s="86">
        <v>0</v>
      </c>
      <c r="U77" s="86"/>
      <c r="V77" s="86">
        <v>11</v>
      </c>
      <c r="W77" s="86"/>
      <c r="X77" s="89">
        <v>3</v>
      </c>
      <c r="Y77" s="89"/>
    </row>
    <row r="78" spans="2:29" ht="19.5" customHeight="1">
      <c r="B78" s="198"/>
      <c r="C78" s="198"/>
      <c r="D78" s="108"/>
      <c r="E78" s="108"/>
      <c r="F78" s="110"/>
      <c r="G78" s="110"/>
      <c r="H78" s="111"/>
      <c r="I78" s="111"/>
      <c r="J78" s="162"/>
      <c r="K78" s="162"/>
      <c r="L78" s="111"/>
      <c r="M78" s="111"/>
      <c r="N78" s="199"/>
      <c r="O78" s="199"/>
      <c r="P78" s="113"/>
      <c r="Q78" s="113"/>
      <c r="R78" s="86"/>
      <c r="S78" s="86"/>
      <c r="T78" s="86"/>
      <c r="U78" s="86"/>
      <c r="V78" s="86"/>
      <c r="W78" s="86"/>
      <c r="X78" s="89"/>
      <c r="Y78" s="89"/>
    </row>
    <row r="79" spans="2:29" ht="19.5" customHeight="1">
      <c r="B79" s="198" t="s">
        <v>457</v>
      </c>
      <c r="C79" s="198"/>
      <c r="D79" s="167" t="s">
        <v>214</v>
      </c>
      <c r="E79" s="167"/>
      <c r="F79" s="109" t="s">
        <v>475</v>
      </c>
      <c r="G79" s="109"/>
      <c r="H79" s="110"/>
      <c r="I79" s="110"/>
      <c r="J79" s="111" t="s">
        <v>529</v>
      </c>
      <c r="K79" s="111"/>
      <c r="L79" s="162" t="s">
        <v>313</v>
      </c>
      <c r="M79" s="162"/>
      <c r="N79" s="112" t="s">
        <v>480</v>
      </c>
      <c r="O79" s="112"/>
      <c r="P79" s="113">
        <v>4</v>
      </c>
      <c r="Q79" s="113"/>
      <c r="R79" s="86">
        <v>1</v>
      </c>
      <c r="S79" s="86"/>
      <c r="T79" s="86">
        <v>0</v>
      </c>
      <c r="U79" s="86"/>
      <c r="V79" s="86">
        <v>13</v>
      </c>
      <c r="W79" s="86"/>
      <c r="X79" s="89">
        <v>2</v>
      </c>
      <c r="Y79" s="89"/>
    </row>
    <row r="80" spans="2:29" ht="19.5" customHeight="1">
      <c r="B80" s="198"/>
      <c r="C80" s="198"/>
      <c r="D80" s="167"/>
      <c r="E80" s="167"/>
      <c r="F80" s="109"/>
      <c r="G80" s="109"/>
      <c r="H80" s="110"/>
      <c r="I80" s="110"/>
      <c r="J80" s="111"/>
      <c r="K80" s="111"/>
      <c r="L80" s="162"/>
      <c r="M80" s="162"/>
      <c r="N80" s="112"/>
      <c r="O80" s="112"/>
      <c r="P80" s="113"/>
      <c r="Q80" s="113"/>
      <c r="R80" s="86"/>
      <c r="S80" s="86"/>
      <c r="T80" s="86"/>
      <c r="U80" s="86"/>
      <c r="V80" s="86"/>
      <c r="W80" s="86"/>
      <c r="X80" s="89"/>
      <c r="Y80" s="89"/>
      <c r="AC80" s="66"/>
    </row>
    <row r="81" spans="2:29" ht="19.5" customHeight="1">
      <c r="B81" s="198" t="s">
        <v>340</v>
      </c>
      <c r="C81" s="198"/>
      <c r="D81" s="108" t="s">
        <v>463</v>
      </c>
      <c r="E81" s="108"/>
      <c r="F81" s="162" t="s">
        <v>234</v>
      </c>
      <c r="G81" s="162"/>
      <c r="H81" s="168" t="s">
        <v>530</v>
      </c>
      <c r="I81" s="168"/>
      <c r="J81" s="110"/>
      <c r="K81" s="110"/>
      <c r="L81" s="111" t="s">
        <v>468</v>
      </c>
      <c r="M81" s="111"/>
      <c r="N81" s="199" t="s">
        <v>295</v>
      </c>
      <c r="O81" s="199"/>
      <c r="P81" s="113">
        <v>3</v>
      </c>
      <c r="Q81" s="113"/>
      <c r="R81" s="86">
        <v>2</v>
      </c>
      <c r="S81" s="86"/>
      <c r="T81" s="86">
        <v>0</v>
      </c>
      <c r="U81" s="86"/>
      <c r="V81" s="86">
        <v>11</v>
      </c>
      <c r="W81" s="86"/>
      <c r="X81" s="89">
        <v>4</v>
      </c>
      <c r="Y81" s="89"/>
    </row>
    <row r="82" spans="2:29" ht="19.5" customHeight="1">
      <c r="B82" s="198"/>
      <c r="C82" s="198"/>
      <c r="D82" s="108"/>
      <c r="E82" s="108"/>
      <c r="F82" s="162"/>
      <c r="G82" s="162"/>
      <c r="H82" s="168"/>
      <c r="I82" s="168"/>
      <c r="J82" s="110"/>
      <c r="K82" s="110"/>
      <c r="L82" s="111"/>
      <c r="M82" s="111"/>
      <c r="N82" s="199"/>
      <c r="O82" s="199"/>
      <c r="P82" s="113"/>
      <c r="Q82" s="113"/>
      <c r="R82" s="86"/>
      <c r="S82" s="86"/>
      <c r="T82" s="86"/>
      <c r="U82" s="86"/>
      <c r="V82" s="86"/>
      <c r="W82" s="86"/>
      <c r="X82" s="89"/>
      <c r="Y82" s="89"/>
    </row>
    <row r="83" spans="2:29" ht="19.5" customHeight="1">
      <c r="B83" s="198" t="s">
        <v>458</v>
      </c>
      <c r="C83" s="198"/>
      <c r="D83" s="167" t="s">
        <v>455</v>
      </c>
      <c r="E83" s="167"/>
      <c r="F83" s="109" t="s">
        <v>472</v>
      </c>
      <c r="G83" s="109"/>
      <c r="H83" s="162" t="s">
        <v>314</v>
      </c>
      <c r="I83" s="162"/>
      <c r="J83" s="109" t="s">
        <v>467</v>
      </c>
      <c r="K83" s="109"/>
      <c r="L83" s="110"/>
      <c r="M83" s="110"/>
      <c r="N83" s="112" t="s">
        <v>525</v>
      </c>
      <c r="O83" s="112"/>
      <c r="P83" s="113">
        <v>1</v>
      </c>
      <c r="Q83" s="113"/>
      <c r="R83" s="86">
        <v>4</v>
      </c>
      <c r="S83" s="86"/>
      <c r="T83" s="86">
        <v>0</v>
      </c>
      <c r="U83" s="86"/>
      <c r="V83" s="86">
        <v>7</v>
      </c>
      <c r="W83" s="86"/>
      <c r="X83" s="89">
        <v>5</v>
      </c>
      <c r="Y83" s="89"/>
    </row>
    <row r="84" spans="2:29" ht="19.5" customHeight="1">
      <c r="B84" s="198"/>
      <c r="C84" s="198"/>
      <c r="D84" s="167"/>
      <c r="E84" s="167"/>
      <c r="F84" s="109"/>
      <c r="G84" s="109"/>
      <c r="H84" s="162"/>
      <c r="I84" s="162"/>
      <c r="J84" s="109"/>
      <c r="K84" s="109"/>
      <c r="L84" s="110"/>
      <c r="M84" s="110"/>
      <c r="N84" s="112"/>
      <c r="O84" s="112"/>
      <c r="P84" s="113"/>
      <c r="Q84" s="113"/>
      <c r="R84" s="86"/>
      <c r="S84" s="86"/>
      <c r="T84" s="86"/>
      <c r="U84" s="86"/>
      <c r="V84" s="86"/>
      <c r="W84" s="86"/>
      <c r="X84" s="89"/>
      <c r="Y84" s="89"/>
    </row>
    <row r="85" spans="2:29" ht="19.5" customHeight="1">
      <c r="B85" s="201" t="s">
        <v>421</v>
      </c>
      <c r="C85" s="201"/>
      <c r="D85" s="122" t="s">
        <v>460</v>
      </c>
      <c r="E85" s="122"/>
      <c r="F85" s="202" t="s">
        <v>239</v>
      </c>
      <c r="G85" s="202"/>
      <c r="H85" s="124" t="s">
        <v>479</v>
      </c>
      <c r="I85" s="124"/>
      <c r="J85" s="202" t="s">
        <v>296</v>
      </c>
      <c r="K85" s="202"/>
      <c r="L85" s="124" t="s">
        <v>526</v>
      </c>
      <c r="M85" s="124"/>
      <c r="N85" s="163"/>
      <c r="O85" s="163"/>
      <c r="P85" s="126">
        <v>0</v>
      </c>
      <c r="Q85" s="126"/>
      <c r="R85" s="116">
        <v>5</v>
      </c>
      <c r="S85" s="116"/>
      <c r="T85" s="116">
        <v>0</v>
      </c>
      <c r="U85" s="116"/>
      <c r="V85" s="116">
        <v>5</v>
      </c>
      <c r="W85" s="116"/>
      <c r="X85" s="120">
        <v>6</v>
      </c>
      <c r="Y85" s="120"/>
    </row>
    <row r="86" spans="2:29" ht="19.5" customHeight="1">
      <c r="B86" s="201"/>
      <c r="C86" s="201"/>
      <c r="D86" s="122"/>
      <c r="E86" s="122"/>
      <c r="F86" s="202"/>
      <c r="G86" s="202"/>
      <c r="H86" s="124"/>
      <c r="I86" s="124"/>
      <c r="J86" s="202"/>
      <c r="K86" s="202"/>
      <c r="L86" s="124"/>
      <c r="M86" s="124"/>
      <c r="N86" s="163"/>
      <c r="O86" s="163"/>
      <c r="P86" s="126"/>
      <c r="Q86" s="126"/>
      <c r="R86" s="116"/>
      <c r="S86" s="116"/>
      <c r="T86" s="116"/>
      <c r="U86" s="116"/>
      <c r="V86" s="116"/>
      <c r="W86" s="116"/>
      <c r="X86" s="120"/>
      <c r="Y86" s="120"/>
    </row>
    <row r="87" spans="2:29" ht="19.5" customHeight="1"/>
    <row r="88" spans="2:29" ht="19.5" customHeight="1">
      <c r="B88" s="21" t="s">
        <v>148</v>
      </c>
    </row>
    <row r="89" spans="2:29" ht="19.5" customHeight="1">
      <c r="B89" s="95"/>
      <c r="C89" s="95"/>
      <c r="D89" s="200" t="s">
        <v>426</v>
      </c>
      <c r="E89" s="200"/>
      <c r="F89" s="195" t="s">
        <v>422</v>
      </c>
      <c r="G89" s="195"/>
      <c r="H89" s="195" t="s">
        <v>424</v>
      </c>
      <c r="I89" s="195"/>
      <c r="J89" s="195" t="s">
        <v>338</v>
      </c>
      <c r="K89" s="195"/>
      <c r="L89" s="196" t="s">
        <v>423</v>
      </c>
      <c r="M89" s="196"/>
      <c r="N89" s="99" t="s">
        <v>56</v>
      </c>
      <c r="O89" s="99"/>
      <c r="P89" s="92" t="s">
        <v>57</v>
      </c>
      <c r="Q89" s="92"/>
      <c r="R89" s="92" t="s">
        <v>58</v>
      </c>
      <c r="S89" s="92"/>
      <c r="T89" s="92" t="s">
        <v>59</v>
      </c>
      <c r="U89" s="92"/>
      <c r="V89" s="93" t="s">
        <v>60</v>
      </c>
      <c r="W89" s="93"/>
    </row>
    <row r="90" spans="2:29" ht="19.5" customHeight="1">
      <c r="B90" s="95"/>
      <c r="C90" s="95"/>
      <c r="D90" s="200"/>
      <c r="E90" s="200"/>
      <c r="F90" s="195"/>
      <c r="G90" s="195"/>
      <c r="H90" s="195"/>
      <c r="I90" s="195"/>
      <c r="J90" s="195"/>
      <c r="K90" s="195"/>
      <c r="L90" s="196"/>
      <c r="M90" s="196"/>
      <c r="N90" s="99"/>
      <c r="O90" s="99"/>
      <c r="P90" s="92"/>
      <c r="Q90" s="92"/>
      <c r="R90" s="92"/>
      <c r="S90" s="92"/>
      <c r="T90" s="92"/>
      <c r="U90" s="92"/>
      <c r="V90" s="93"/>
      <c r="W90" s="93"/>
    </row>
    <row r="91" spans="2:29" ht="19.5" customHeight="1">
      <c r="B91" s="197" t="s">
        <v>426</v>
      </c>
      <c r="C91" s="197"/>
      <c r="D91" s="205"/>
      <c r="E91" s="205"/>
      <c r="F91" s="102" t="s">
        <v>191</v>
      </c>
      <c r="G91" s="102"/>
      <c r="H91" s="156" t="s">
        <v>218</v>
      </c>
      <c r="I91" s="156"/>
      <c r="J91" s="102" t="s">
        <v>191</v>
      </c>
      <c r="K91" s="102"/>
      <c r="L91" s="206" t="s">
        <v>186</v>
      </c>
      <c r="M91" s="206"/>
      <c r="N91" s="187">
        <v>2</v>
      </c>
      <c r="O91" s="187"/>
      <c r="P91" s="188">
        <v>0</v>
      </c>
      <c r="Q91" s="188"/>
      <c r="R91" s="188">
        <v>2</v>
      </c>
      <c r="S91" s="188"/>
      <c r="T91" s="188">
        <v>6</v>
      </c>
      <c r="U91" s="188"/>
      <c r="V91" s="189">
        <v>3</v>
      </c>
      <c r="W91" s="189"/>
    </row>
    <row r="92" spans="2:29" ht="19.5" customHeight="1">
      <c r="B92" s="197"/>
      <c r="C92" s="197"/>
      <c r="D92" s="205"/>
      <c r="E92" s="205"/>
      <c r="F92" s="102"/>
      <c r="G92" s="102"/>
      <c r="H92" s="156"/>
      <c r="I92" s="156"/>
      <c r="J92" s="102"/>
      <c r="K92" s="102"/>
      <c r="L92" s="206"/>
      <c r="M92" s="206"/>
      <c r="N92" s="187"/>
      <c r="O92" s="187"/>
      <c r="P92" s="188"/>
      <c r="Q92" s="188"/>
      <c r="R92" s="188"/>
      <c r="S92" s="188"/>
      <c r="T92" s="188"/>
      <c r="U92" s="188"/>
      <c r="V92" s="189"/>
      <c r="W92" s="189"/>
      <c r="AC92" s="66"/>
    </row>
    <row r="93" spans="2:29" ht="19.5" customHeight="1">
      <c r="B93" s="198" t="s">
        <v>422</v>
      </c>
      <c r="C93" s="198"/>
      <c r="D93" s="203" t="s">
        <v>186</v>
      </c>
      <c r="E93" s="203"/>
      <c r="F93" s="110"/>
      <c r="G93" s="110"/>
      <c r="H93" s="111" t="s">
        <v>511</v>
      </c>
      <c r="I93" s="111"/>
      <c r="J93" s="162" t="s">
        <v>217</v>
      </c>
      <c r="K93" s="162"/>
      <c r="L93" s="204" t="s">
        <v>301</v>
      </c>
      <c r="M93" s="204"/>
      <c r="N93" s="113">
        <v>4</v>
      </c>
      <c r="O93" s="113"/>
      <c r="P93" s="86">
        <v>0</v>
      </c>
      <c r="Q93" s="86"/>
      <c r="R93" s="86">
        <v>0</v>
      </c>
      <c r="S93" s="86"/>
      <c r="T93" s="86">
        <v>12</v>
      </c>
      <c r="U93" s="86"/>
      <c r="V93" s="89">
        <v>1</v>
      </c>
      <c r="W93" s="89"/>
    </row>
    <row r="94" spans="2:29" ht="19.5" customHeight="1">
      <c r="B94" s="198"/>
      <c r="C94" s="198"/>
      <c r="D94" s="203"/>
      <c r="E94" s="203"/>
      <c r="F94" s="110"/>
      <c r="G94" s="110"/>
      <c r="H94" s="111"/>
      <c r="I94" s="111"/>
      <c r="J94" s="162"/>
      <c r="K94" s="162"/>
      <c r="L94" s="204"/>
      <c r="M94" s="204"/>
      <c r="N94" s="113"/>
      <c r="O94" s="113"/>
      <c r="P94" s="86"/>
      <c r="Q94" s="86"/>
      <c r="R94" s="86"/>
      <c r="S94" s="86"/>
      <c r="T94" s="86"/>
      <c r="U94" s="86"/>
      <c r="V94" s="89"/>
      <c r="W94" s="89"/>
    </row>
    <row r="95" spans="2:29" ht="19.5" customHeight="1">
      <c r="B95" s="198" t="s">
        <v>424</v>
      </c>
      <c r="C95" s="198"/>
      <c r="D95" s="207" t="s">
        <v>219</v>
      </c>
      <c r="E95" s="207"/>
      <c r="F95" s="109" t="s">
        <v>510</v>
      </c>
      <c r="G95" s="109"/>
      <c r="H95" s="110"/>
      <c r="I95" s="110"/>
      <c r="J95" s="111" t="s">
        <v>518</v>
      </c>
      <c r="K95" s="111"/>
      <c r="L95" s="199" t="s">
        <v>186</v>
      </c>
      <c r="M95" s="199"/>
      <c r="N95" s="113">
        <v>1</v>
      </c>
      <c r="O95" s="113"/>
      <c r="P95" s="86">
        <v>3</v>
      </c>
      <c r="Q95" s="86"/>
      <c r="R95" s="86">
        <v>0</v>
      </c>
      <c r="S95" s="86"/>
      <c r="T95" s="86">
        <v>6</v>
      </c>
      <c r="U95" s="86"/>
      <c r="V95" s="89">
        <v>4</v>
      </c>
      <c r="W95" s="89"/>
    </row>
    <row r="96" spans="2:29" ht="19.5" customHeight="1">
      <c r="B96" s="198"/>
      <c r="C96" s="198"/>
      <c r="D96" s="207"/>
      <c r="E96" s="207"/>
      <c r="F96" s="109"/>
      <c r="G96" s="109"/>
      <c r="H96" s="110"/>
      <c r="I96" s="110"/>
      <c r="J96" s="111"/>
      <c r="K96" s="111"/>
      <c r="L96" s="199"/>
      <c r="M96" s="199"/>
      <c r="N96" s="113"/>
      <c r="O96" s="113"/>
      <c r="P96" s="86"/>
      <c r="Q96" s="86"/>
      <c r="R96" s="86"/>
      <c r="S96" s="86"/>
      <c r="T96" s="86"/>
      <c r="U96" s="86"/>
      <c r="V96" s="89"/>
      <c r="W96" s="89"/>
    </row>
    <row r="97" spans="2:23" ht="19.5" customHeight="1">
      <c r="B97" s="198" t="s">
        <v>338</v>
      </c>
      <c r="C97" s="198"/>
      <c r="D97" s="203" t="s">
        <v>186</v>
      </c>
      <c r="E97" s="203"/>
      <c r="F97" s="162" t="s">
        <v>216</v>
      </c>
      <c r="G97" s="162"/>
      <c r="H97" s="109" t="s">
        <v>517</v>
      </c>
      <c r="I97" s="109"/>
      <c r="J97" s="117"/>
      <c r="K97" s="117"/>
      <c r="L97" s="204" t="s">
        <v>521</v>
      </c>
      <c r="M97" s="204"/>
      <c r="N97" s="113">
        <v>3</v>
      </c>
      <c r="O97" s="113"/>
      <c r="P97" s="86">
        <v>1</v>
      </c>
      <c r="Q97" s="86"/>
      <c r="R97" s="86">
        <v>0</v>
      </c>
      <c r="S97" s="86"/>
      <c r="T97" s="86">
        <v>10</v>
      </c>
      <c r="U97" s="86"/>
      <c r="V97" s="89">
        <v>2</v>
      </c>
      <c r="W97" s="89"/>
    </row>
    <row r="98" spans="2:23" ht="19.5" customHeight="1">
      <c r="B98" s="198"/>
      <c r="C98" s="198"/>
      <c r="D98" s="203"/>
      <c r="E98" s="203"/>
      <c r="F98" s="162"/>
      <c r="G98" s="162"/>
      <c r="H98" s="109"/>
      <c r="I98" s="109"/>
      <c r="J98" s="117"/>
      <c r="K98" s="117"/>
      <c r="L98" s="204"/>
      <c r="M98" s="204"/>
      <c r="N98" s="113"/>
      <c r="O98" s="113"/>
      <c r="P98" s="86"/>
      <c r="Q98" s="86"/>
      <c r="R98" s="86"/>
      <c r="S98" s="86"/>
      <c r="T98" s="86"/>
      <c r="U98" s="86"/>
      <c r="V98" s="89"/>
      <c r="W98" s="89"/>
    </row>
    <row r="99" spans="2:23" ht="19.5" customHeight="1">
      <c r="B99" s="213" t="s">
        <v>423</v>
      </c>
      <c r="C99" s="213"/>
      <c r="D99" s="214" t="s">
        <v>191</v>
      </c>
      <c r="E99" s="214"/>
      <c r="F99" s="124" t="s">
        <v>302</v>
      </c>
      <c r="G99" s="124"/>
      <c r="H99" s="202" t="s">
        <v>191</v>
      </c>
      <c r="I99" s="202"/>
      <c r="J99" s="124" t="s">
        <v>522</v>
      </c>
      <c r="K99" s="124"/>
      <c r="L99" s="141"/>
      <c r="M99" s="141"/>
      <c r="N99" s="215">
        <v>0</v>
      </c>
      <c r="O99" s="215"/>
      <c r="P99" s="88">
        <v>2</v>
      </c>
      <c r="Q99" s="88"/>
      <c r="R99" s="88">
        <v>2</v>
      </c>
      <c r="S99" s="88"/>
      <c r="T99" s="88">
        <v>2</v>
      </c>
      <c r="U99" s="88"/>
      <c r="V99" s="90">
        <v>5</v>
      </c>
      <c r="W99" s="90"/>
    </row>
    <row r="100" spans="2:23" ht="19.5" customHeight="1">
      <c r="B100" s="213"/>
      <c r="C100" s="213"/>
      <c r="D100" s="214"/>
      <c r="E100" s="214"/>
      <c r="F100" s="124"/>
      <c r="G100" s="124"/>
      <c r="H100" s="202"/>
      <c r="I100" s="202"/>
      <c r="J100" s="124"/>
      <c r="K100" s="124"/>
      <c r="L100" s="141"/>
      <c r="M100" s="141"/>
      <c r="N100" s="215"/>
      <c r="O100" s="215"/>
      <c r="P100" s="88"/>
      <c r="Q100" s="88"/>
      <c r="R100" s="88"/>
      <c r="S100" s="88"/>
      <c r="T100" s="88"/>
      <c r="U100" s="88"/>
      <c r="V100" s="90"/>
      <c r="W100" s="90"/>
    </row>
    <row r="101" spans="2:23" ht="19.5" customHeight="1">
      <c r="B101" s="36"/>
      <c r="C101" s="36"/>
      <c r="D101" s="25"/>
      <c r="E101" s="25"/>
      <c r="F101" s="24"/>
      <c r="G101" s="24"/>
      <c r="H101" s="24"/>
      <c r="I101" s="24"/>
      <c r="J101" s="24"/>
      <c r="K101" s="24"/>
      <c r="L101" s="25"/>
      <c r="M101" s="25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2:23" ht="19.5" customHeight="1"/>
    <row r="103" spans="2:23" ht="19.5" customHeight="1">
      <c r="B103" s="21" t="s">
        <v>65</v>
      </c>
    </row>
    <row r="104" spans="2:23" ht="19.5" customHeight="1">
      <c r="B104" s="21" t="s">
        <v>157</v>
      </c>
    </row>
    <row r="105" spans="2:23" ht="19.5" customHeight="1">
      <c r="B105" s="30" t="s">
        <v>66</v>
      </c>
      <c r="C105" s="60" t="s">
        <v>135</v>
      </c>
      <c r="D105" s="21"/>
      <c r="E105" s="21"/>
      <c r="F105" s="21"/>
      <c r="G105" s="21"/>
      <c r="H105" s="21"/>
      <c r="I105" s="21"/>
      <c r="J105" s="21"/>
    </row>
    <row r="106" spans="2:23" ht="19.5" customHeight="1">
      <c r="B106" s="30" t="s">
        <v>67</v>
      </c>
      <c r="C106" s="60" t="s">
        <v>136</v>
      </c>
      <c r="D106" s="21"/>
      <c r="E106" s="21"/>
      <c r="F106" s="21"/>
      <c r="G106" s="21"/>
      <c r="H106" s="21"/>
      <c r="I106" s="21"/>
      <c r="J106" s="21"/>
    </row>
    <row r="107" spans="2:23" ht="19.5" customHeight="1">
      <c r="B107" s="30" t="s">
        <v>68</v>
      </c>
      <c r="C107" s="60" t="s">
        <v>137</v>
      </c>
      <c r="D107" s="21"/>
      <c r="G107" s="21"/>
      <c r="H107" s="21"/>
      <c r="I107" s="21"/>
      <c r="J107" s="21"/>
    </row>
    <row r="108" spans="2:23" ht="19.5" customHeight="1">
      <c r="B108" s="30"/>
      <c r="C108" s="21" t="s">
        <v>69</v>
      </c>
      <c r="D108" s="21"/>
      <c r="G108" s="21"/>
      <c r="H108" s="21"/>
      <c r="I108" s="21"/>
      <c r="J108" s="21"/>
    </row>
    <row r="109" spans="2:23" ht="19.5" customHeight="1">
      <c r="B109" s="31" t="s">
        <v>70</v>
      </c>
      <c r="C109" s="21"/>
      <c r="G109" s="21"/>
      <c r="H109" s="21"/>
      <c r="I109" s="21"/>
      <c r="J109" s="21"/>
    </row>
    <row r="110" spans="2:23" ht="19.5" customHeight="1">
      <c r="B110" s="30" t="s">
        <v>71</v>
      </c>
      <c r="C110" s="60" t="s">
        <v>138</v>
      </c>
      <c r="D110" s="21"/>
      <c r="E110" s="21"/>
      <c r="F110" s="21"/>
      <c r="H110" s="21"/>
      <c r="I110" s="21"/>
      <c r="J110" s="21"/>
      <c r="K110" s="21"/>
      <c r="L110" s="21"/>
      <c r="M110" s="21"/>
      <c r="N110" s="21"/>
    </row>
    <row r="111" spans="2:23" ht="19.5" customHeight="1">
      <c r="B111" s="30" t="s">
        <v>72</v>
      </c>
      <c r="C111" s="60" t="s">
        <v>139</v>
      </c>
      <c r="D111" s="21"/>
      <c r="E111" s="21"/>
      <c r="F111" s="21"/>
      <c r="H111" s="21"/>
      <c r="I111" s="21"/>
      <c r="J111" s="21"/>
      <c r="K111" s="21"/>
      <c r="L111" s="21"/>
      <c r="M111" s="21"/>
      <c r="N111" s="21"/>
    </row>
    <row r="112" spans="2:23" ht="19.5" customHeight="1">
      <c r="B112" s="30"/>
      <c r="C112" s="21" t="s">
        <v>73</v>
      </c>
      <c r="D112" s="21"/>
      <c r="E112" s="21"/>
      <c r="F112" s="21"/>
      <c r="H112" s="21"/>
      <c r="I112" s="21"/>
      <c r="J112" s="21"/>
      <c r="M112" s="21"/>
      <c r="N112" s="21"/>
    </row>
    <row r="113" spans="2:16" ht="19.5" customHeight="1">
      <c r="B113" s="32" t="s">
        <v>140</v>
      </c>
      <c r="C113" s="21"/>
      <c r="D113" s="21"/>
      <c r="E113" s="21"/>
      <c r="F113" s="21"/>
      <c r="H113" s="21"/>
      <c r="I113" s="21"/>
      <c r="J113" s="21"/>
      <c r="M113" s="21"/>
      <c r="N113" s="21"/>
    </row>
    <row r="114" spans="2:16" ht="19.5" customHeight="1">
      <c r="B114" s="32" t="s">
        <v>141</v>
      </c>
      <c r="G114" s="21"/>
      <c r="H114" s="21"/>
      <c r="I114" s="21"/>
      <c r="J114" s="21"/>
      <c r="L114" s="21"/>
      <c r="M114" s="21"/>
      <c r="N114" s="21"/>
    </row>
    <row r="115" spans="2:16" ht="19.5" customHeight="1">
      <c r="B115" s="32"/>
      <c r="G115" s="21"/>
      <c r="H115" s="21"/>
      <c r="I115" s="21"/>
      <c r="J115" s="21"/>
      <c r="L115" s="21"/>
      <c r="M115" s="21"/>
      <c r="N115" s="21"/>
    </row>
    <row r="116" spans="2:16" ht="19.5" customHeight="1">
      <c r="B116" s="32"/>
      <c r="G116" s="21"/>
      <c r="H116" s="21"/>
      <c r="I116" s="21"/>
      <c r="J116" s="21"/>
      <c r="L116" s="21"/>
      <c r="M116" s="21"/>
      <c r="N116" s="21"/>
    </row>
    <row r="117" spans="2:16" s="55" customFormat="1" ht="19.5" customHeight="1">
      <c r="D117" s="75" t="s">
        <v>66</v>
      </c>
      <c r="E117" s="75"/>
      <c r="I117" s="75" t="s">
        <v>67</v>
      </c>
      <c r="J117" s="75"/>
      <c r="N117" s="75" t="s">
        <v>68</v>
      </c>
      <c r="O117" s="75"/>
    </row>
    <row r="118" spans="2:16" ht="19.5" customHeight="1" thickBot="1">
      <c r="E118" s="50"/>
      <c r="J118" s="50"/>
      <c r="O118" s="50"/>
    </row>
    <row r="119" spans="2:16" ht="19.5" customHeight="1">
      <c r="D119" s="56"/>
      <c r="E119" s="54"/>
      <c r="I119" s="56"/>
      <c r="J119" s="54"/>
      <c r="K119" s="33"/>
      <c r="N119" s="56"/>
      <c r="O119" s="54"/>
      <c r="P119" s="33"/>
    </row>
    <row r="120" spans="2:16" ht="19.5" customHeight="1">
      <c r="D120" s="50"/>
      <c r="E120" s="51"/>
      <c r="H120" s="34"/>
      <c r="I120" s="50"/>
      <c r="J120" s="51"/>
      <c r="K120" s="33"/>
      <c r="M120" s="34"/>
      <c r="N120" s="50"/>
      <c r="O120" s="51"/>
      <c r="P120" s="33"/>
    </row>
    <row r="121" spans="2:16" ht="19.5" customHeight="1" thickBot="1">
      <c r="D121" s="52"/>
      <c r="E121" s="53"/>
      <c r="H121" s="34"/>
      <c r="I121" s="52"/>
      <c r="J121" s="53"/>
      <c r="K121" s="33"/>
      <c r="M121" s="34"/>
      <c r="N121" s="52"/>
      <c r="O121" s="53"/>
      <c r="P121" s="33"/>
    </row>
    <row r="122" spans="2:16" ht="19.5" customHeight="1">
      <c r="C122" s="298" t="s">
        <v>563</v>
      </c>
      <c r="D122" s="208"/>
      <c r="E122" s="298" t="s">
        <v>564</v>
      </c>
      <c r="F122" s="208"/>
      <c r="G122" s="57"/>
      <c r="H122" s="298" t="s">
        <v>565</v>
      </c>
      <c r="I122" s="208"/>
      <c r="J122" s="298" t="s">
        <v>566</v>
      </c>
      <c r="K122" s="208"/>
      <c r="L122" s="57"/>
      <c r="M122" s="298" t="s">
        <v>567</v>
      </c>
      <c r="N122" s="208"/>
      <c r="O122" s="298" t="s">
        <v>568</v>
      </c>
      <c r="P122" s="208"/>
    </row>
    <row r="123" spans="2:16" ht="19.5" customHeight="1">
      <c r="C123" s="209"/>
      <c r="D123" s="210"/>
      <c r="E123" s="209"/>
      <c r="F123" s="210"/>
      <c r="G123" s="57"/>
      <c r="H123" s="209"/>
      <c r="I123" s="210"/>
      <c r="J123" s="209"/>
      <c r="K123" s="210"/>
      <c r="L123" s="57"/>
      <c r="M123" s="209"/>
      <c r="N123" s="210"/>
      <c r="O123" s="209"/>
      <c r="P123" s="210"/>
    </row>
    <row r="124" spans="2:16" ht="19.5" customHeight="1">
      <c r="C124" s="209"/>
      <c r="D124" s="210"/>
      <c r="E124" s="209"/>
      <c r="F124" s="210"/>
      <c r="G124" s="57"/>
      <c r="H124" s="209"/>
      <c r="I124" s="210"/>
      <c r="J124" s="209"/>
      <c r="K124" s="210"/>
      <c r="L124" s="57"/>
      <c r="M124" s="209"/>
      <c r="N124" s="210"/>
      <c r="O124" s="209"/>
      <c r="P124" s="210"/>
    </row>
    <row r="125" spans="2:16" ht="19.5" customHeight="1">
      <c r="C125" s="209"/>
      <c r="D125" s="210"/>
      <c r="E125" s="209"/>
      <c r="F125" s="210"/>
      <c r="G125" s="57"/>
      <c r="H125" s="209"/>
      <c r="I125" s="210"/>
      <c r="J125" s="209"/>
      <c r="K125" s="210"/>
      <c r="L125" s="57"/>
      <c r="M125" s="209"/>
      <c r="N125" s="210"/>
      <c r="O125" s="209"/>
      <c r="P125" s="210"/>
    </row>
    <row r="126" spans="2:16" ht="19.5" customHeight="1">
      <c r="C126" s="209"/>
      <c r="D126" s="210"/>
      <c r="E126" s="209"/>
      <c r="F126" s="210"/>
      <c r="G126" s="57"/>
      <c r="H126" s="209"/>
      <c r="I126" s="210"/>
      <c r="J126" s="209"/>
      <c r="K126" s="210"/>
      <c r="L126" s="57"/>
      <c r="M126" s="209"/>
      <c r="N126" s="210"/>
      <c r="O126" s="209"/>
      <c r="P126" s="210"/>
    </row>
    <row r="127" spans="2:16" ht="19.5" customHeight="1" thickBot="1">
      <c r="C127" s="211"/>
      <c r="D127" s="212"/>
      <c r="E127" s="211"/>
      <c r="F127" s="212"/>
      <c r="G127" s="57"/>
      <c r="H127" s="211"/>
      <c r="I127" s="212"/>
      <c r="J127" s="211"/>
      <c r="K127" s="212"/>
      <c r="L127" s="57"/>
      <c r="M127" s="211"/>
      <c r="N127" s="212"/>
      <c r="O127" s="211"/>
      <c r="P127" s="212"/>
    </row>
    <row r="128" spans="2:16" ht="19.5" customHeight="1"/>
    <row r="129" spans="3:11" s="58" customFormat="1" ht="19.5" customHeight="1">
      <c r="D129" s="175" t="s">
        <v>155</v>
      </c>
      <c r="E129" s="175"/>
      <c r="I129" s="175" t="s">
        <v>156</v>
      </c>
      <c r="J129" s="175"/>
    </row>
    <row r="130" spans="3:11" ht="19.5" customHeight="1" thickBot="1">
      <c r="E130" s="50"/>
      <c r="J130" s="50"/>
    </row>
    <row r="131" spans="3:11" ht="19.5" customHeight="1">
      <c r="D131" s="56"/>
      <c r="E131" s="54"/>
      <c r="F131" s="33"/>
      <c r="I131" s="56"/>
      <c r="J131" s="54"/>
      <c r="K131" s="33"/>
    </row>
    <row r="132" spans="3:11" ht="19.5" customHeight="1">
      <c r="C132" s="34"/>
      <c r="D132" s="50"/>
      <c r="E132" s="51"/>
      <c r="F132" s="33"/>
      <c r="H132" s="34"/>
      <c r="I132" s="50"/>
      <c r="J132" s="51"/>
      <c r="K132" s="33"/>
    </row>
    <row r="133" spans="3:11" ht="19.5" customHeight="1" thickBot="1">
      <c r="C133" s="34"/>
      <c r="D133" s="52"/>
      <c r="E133" s="53"/>
      <c r="F133" s="33"/>
      <c r="H133" s="34"/>
      <c r="I133" s="52"/>
      <c r="J133" s="53"/>
      <c r="K133" s="33"/>
    </row>
    <row r="134" spans="3:11" ht="19.5" customHeight="1">
      <c r="C134" s="298" t="s">
        <v>569</v>
      </c>
      <c r="D134" s="208"/>
      <c r="E134" s="298" t="s">
        <v>570</v>
      </c>
      <c r="F134" s="208"/>
      <c r="H134" s="298" t="s">
        <v>571</v>
      </c>
      <c r="I134" s="208"/>
      <c r="J134" s="298" t="s">
        <v>572</v>
      </c>
      <c r="K134" s="208"/>
    </row>
    <row r="135" spans="3:11" ht="19.5" customHeight="1">
      <c r="C135" s="209"/>
      <c r="D135" s="210"/>
      <c r="E135" s="209"/>
      <c r="F135" s="210"/>
      <c r="H135" s="209"/>
      <c r="I135" s="210"/>
      <c r="J135" s="209"/>
      <c r="K135" s="210"/>
    </row>
    <row r="136" spans="3:11" ht="19.5" customHeight="1">
      <c r="C136" s="209"/>
      <c r="D136" s="210"/>
      <c r="E136" s="209"/>
      <c r="F136" s="210"/>
      <c r="H136" s="209"/>
      <c r="I136" s="210"/>
      <c r="J136" s="209"/>
      <c r="K136" s="210"/>
    </row>
    <row r="137" spans="3:11" ht="19.5" customHeight="1">
      <c r="C137" s="209"/>
      <c r="D137" s="210"/>
      <c r="E137" s="209"/>
      <c r="F137" s="210"/>
      <c r="H137" s="209"/>
      <c r="I137" s="210"/>
      <c r="J137" s="209"/>
      <c r="K137" s="210"/>
    </row>
    <row r="138" spans="3:11" ht="19.5" customHeight="1">
      <c r="C138" s="209"/>
      <c r="D138" s="210"/>
      <c r="E138" s="209"/>
      <c r="F138" s="210"/>
      <c r="H138" s="209"/>
      <c r="I138" s="210"/>
      <c r="J138" s="209"/>
      <c r="K138" s="210"/>
    </row>
    <row r="139" spans="3:11" ht="19.5" customHeight="1" thickBot="1">
      <c r="C139" s="211"/>
      <c r="D139" s="212"/>
      <c r="E139" s="211"/>
      <c r="F139" s="212"/>
      <c r="H139" s="211"/>
      <c r="I139" s="212"/>
      <c r="J139" s="211"/>
      <c r="K139" s="212"/>
    </row>
  </sheetData>
  <mergeCells count="506">
    <mergeCell ref="T99:U100"/>
    <mergeCell ref="V99:W100"/>
    <mergeCell ref="D117:E117"/>
    <mergeCell ref="I117:J117"/>
    <mergeCell ref="N117:O117"/>
    <mergeCell ref="C122:D127"/>
    <mergeCell ref="E122:F127"/>
    <mergeCell ref="H122:I127"/>
    <mergeCell ref="J122:K127"/>
    <mergeCell ref="M122:N127"/>
    <mergeCell ref="O122:P127"/>
    <mergeCell ref="L99:M100"/>
    <mergeCell ref="N99:O100"/>
    <mergeCell ref="P99:Q100"/>
    <mergeCell ref="R99:S100"/>
    <mergeCell ref="D129:E129"/>
    <mergeCell ref="I129:J129"/>
    <mergeCell ref="C134:D139"/>
    <mergeCell ref="E134:F139"/>
    <mergeCell ref="H134:I139"/>
    <mergeCell ref="J134:K139"/>
    <mergeCell ref="B99:C100"/>
    <mergeCell ref="D99:E100"/>
    <mergeCell ref="F99:G100"/>
    <mergeCell ref="H99:I100"/>
    <mergeCell ref="J99:K100"/>
    <mergeCell ref="T95:U96"/>
    <mergeCell ref="V95:W96"/>
    <mergeCell ref="B97:C98"/>
    <mergeCell ref="D97:E98"/>
    <mergeCell ref="F97:G98"/>
    <mergeCell ref="H97:I98"/>
    <mergeCell ref="J97:K98"/>
    <mergeCell ref="L97:M98"/>
    <mergeCell ref="N97:O98"/>
    <mergeCell ref="P97:Q98"/>
    <mergeCell ref="R97:S98"/>
    <mergeCell ref="T97:U98"/>
    <mergeCell ref="V97:W98"/>
    <mergeCell ref="B95:C96"/>
    <mergeCell ref="D95:E96"/>
    <mergeCell ref="F95:G96"/>
    <mergeCell ref="H95:I96"/>
    <mergeCell ref="J95:K96"/>
    <mergeCell ref="L95:M96"/>
    <mergeCell ref="N95:O96"/>
    <mergeCell ref="P95:Q96"/>
    <mergeCell ref="R95:S96"/>
    <mergeCell ref="T91:U92"/>
    <mergeCell ref="V91:W92"/>
    <mergeCell ref="B93:C94"/>
    <mergeCell ref="D93:E94"/>
    <mergeCell ref="F93:G94"/>
    <mergeCell ref="H93:I94"/>
    <mergeCell ref="J93:K94"/>
    <mergeCell ref="L93:M94"/>
    <mergeCell ref="N93:O94"/>
    <mergeCell ref="P93:Q94"/>
    <mergeCell ref="R93:S94"/>
    <mergeCell ref="T93:U94"/>
    <mergeCell ref="V93:W94"/>
    <mergeCell ref="B91:C92"/>
    <mergeCell ref="D91:E92"/>
    <mergeCell ref="F91:G92"/>
    <mergeCell ref="H91:I92"/>
    <mergeCell ref="J91:K92"/>
    <mergeCell ref="L91:M92"/>
    <mergeCell ref="N91:O92"/>
    <mergeCell ref="P91:Q92"/>
    <mergeCell ref="R91:S92"/>
    <mergeCell ref="T85:U86"/>
    <mergeCell ref="V85:W86"/>
    <mergeCell ref="X85:Y86"/>
    <mergeCell ref="B89:C90"/>
    <mergeCell ref="D89:E90"/>
    <mergeCell ref="F89:G90"/>
    <mergeCell ref="H89:I90"/>
    <mergeCell ref="J89:K90"/>
    <mergeCell ref="L89:M90"/>
    <mergeCell ref="N89:O90"/>
    <mergeCell ref="P89:Q90"/>
    <mergeCell ref="R89:S90"/>
    <mergeCell ref="T89:U90"/>
    <mergeCell ref="V89:W90"/>
    <mergeCell ref="B85:C86"/>
    <mergeCell ref="D85:E86"/>
    <mergeCell ref="F85:G86"/>
    <mergeCell ref="H85:I86"/>
    <mergeCell ref="J85:K86"/>
    <mergeCell ref="L85:M86"/>
    <mergeCell ref="N85:O86"/>
    <mergeCell ref="P85:Q86"/>
    <mergeCell ref="R85:S86"/>
    <mergeCell ref="T81:U82"/>
    <mergeCell ref="V81:W82"/>
    <mergeCell ref="X81:Y82"/>
    <mergeCell ref="B83:C84"/>
    <mergeCell ref="D83:E84"/>
    <mergeCell ref="F83:G84"/>
    <mergeCell ref="H83:I84"/>
    <mergeCell ref="J83:K84"/>
    <mergeCell ref="L83:M84"/>
    <mergeCell ref="N83:O84"/>
    <mergeCell ref="P83:Q84"/>
    <mergeCell ref="R83:S84"/>
    <mergeCell ref="T83:U84"/>
    <mergeCell ref="V83:W84"/>
    <mergeCell ref="X83:Y84"/>
    <mergeCell ref="B81:C82"/>
    <mergeCell ref="D81:E82"/>
    <mergeCell ref="F81:G82"/>
    <mergeCell ref="H81:I82"/>
    <mergeCell ref="J81:K82"/>
    <mergeCell ref="L81:M82"/>
    <mergeCell ref="N81:O82"/>
    <mergeCell ref="P81:Q82"/>
    <mergeCell ref="R81:S82"/>
    <mergeCell ref="T77:U78"/>
    <mergeCell ref="V77:W78"/>
    <mergeCell ref="X77:Y78"/>
    <mergeCell ref="B79:C80"/>
    <mergeCell ref="D79:E80"/>
    <mergeCell ref="F79:G80"/>
    <mergeCell ref="H79:I80"/>
    <mergeCell ref="J79:K80"/>
    <mergeCell ref="L79:M80"/>
    <mergeCell ref="N79:O80"/>
    <mergeCell ref="P79:Q80"/>
    <mergeCell ref="R79:S80"/>
    <mergeCell ref="T79:U80"/>
    <mergeCell ref="V79:W80"/>
    <mergeCell ref="X79:Y80"/>
    <mergeCell ref="B77:C78"/>
    <mergeCell ref="D77:E78"/>
    <mergeCell ref="F77:G78"/>
    <mergeCell ref="H77:I78"/>
    <mergeCell ref="J77:K78"/>
    <mergeCell ref="L77:M78"/>
    <mergeCell ref="N77:O78"/>
    <mergeCell ref="P77:Q78"/>
    <mergeCell ref="R77:S78"/>
    <mergeCell ref="X73:Y74"/>
    <mergeCell ref="B75:C76"/>
    <mergeCell ref="D75:E76"/>
    <mergeCell ref="F75:G76"/>
    <mergeCell ref="H75:I76"/>
    <mergeCell ref="J75:K76"/>
    <mergeCell ref="L75:M76"/>
    <mergeCell ref="N75:O76"/>
    <mergeCell ref="P75:Q76"/>
    <mergeCell ref="R75:S76"/>
    <mergeCell ref="T75:U76"/>
    <mergeCell ref="V75:W76"/>
    <mergeCell ref="X75:Y76"/>
    <mergeCell ref="T69:U70"/>
    <mergeCell ref="V69:W70"/>
    <mergeCell ref="B73:C74"/>
    <mergeCell ref="D73:E74"/>
    <mergeCell ref="F73:G74"/>
    <mergeCell ref="H73:I74"/>
    <mergeCell ref="J73:K74"/>
    <mergeCell ref="L73:M74"/>
    <mergeCell ref="N73:O74"/>
    <mergeCell ref="P73:Q74"/>
    <mergeCell ref="R73:S74"/>
    <mergeCell ref="T73:U74"/>
    <mergeCell ref="V73:W74"/>
    <mergeCell ref="B69:C70"/>
    <mergeCell ref="D69:E70"/>
    <mergeCell ref="F69:G70"/>
    <mergeCell ref="H69:I70"/>
    <mergeCell ref="J69:K70"/>
    <mergeCell ref="L69:M70"/>
    <mergeCell ref="N69:O70"/>
    <mergeCell ref="P69:Q70"/>
    <mergeCell ref="R69:S70"/>
    <mergeCell ref="T65:U66"/>
    <mergeCell ref="V65:W66"/>
    <mergeCell ref="B67:C68"/>
    <mergeCell ref="D67:E68"/>
    <mergeCell ref="F67:G68"/>
    <mergeCell ref="H67:I68"/>
    <mergeCell ref="J67:K68"/>
    <mergeCell ref="L67:M68"/>
    <mergeCell ref="N67:O68"/>
    <mergeCell ref="P67:Q68"/>
    <mergeCell ref="R67:S68"/>
    <mergeCell ref="T67:U68"/>
    <mergeCell ref="V67:W68"/>
    <mergeCell ref="B65:C66"/>
    <mergeCell ref="D65:E66"/>
    <mergeCell ref="F65:G66"/>
    <mergeCell ref="H65:I66"/>
    <mergeCell ref="J65:K66"/>
    <mergeCell ref="L65:M66"/>
    <mergeCell ref="N65:O66"/>
    <mergeCell ref="P65:Q66"/>
    <mergeCell ref="R65:S66"/>
    <mergeCell ref="T61:U62"/>
    <mergeCell ref="V61:W62"/>
    <mergeCell ref="B63:C64"/>
    <mergeCell ref="D63:E64"/>
    <mergeCell ref="F63:G64"/>
    <mergeCell ref="H63:I64"/>
    <mergeCell ref="J63:K64"/>
    <mergeCell ref="L63:M64"/>
    <mergeCell ref="N63:O64"/>
    <mergeCell ref="P63:Q64"/>
    <mergeCell ref="R63:S64"/>
    <mergeCell ref="T63:U64"/>
    <mergeCell ref="V63:W64"/>
    <mergeCell ref="B61:C62"/>
    <mergeCell ref="D61:E62"/>
    <mergeCell ref="F61:G62"/>
    <mergeCell ref="H61:I62"/>
    <mergeCell ref="J61:K62"/>
    <mergeCell ref="L61:M62"/>
    <mergeCell ref="N61:O62"/>
    <mergeCell ref="P61:Q62"/>
    <mergeCell ref="R61:S62"/>
    <mergeCell ref="T55:U56"/>
    <mergeCell ref="V55:W56"/>
    <mergeCell ref="X55:Y56"/>
    <mergeCell ref="B59:C60"/>
    <mergeCell ref="D59:E60"/>
    <mergeCell ref="F59:G60"/>
    <mergeCell ref="H59:I60"/>
    <mergeCell ref="J59:K60"/>
    <mergeCell ref="L59:M60"/>
    <mergeCell ref="N59:O60"/>
    <mergeCell ref="P59:Q60"/>
    <mergeCell ref="R59:S60"/>
    <mergeCell ref="T59:U60"/>
    <mergeCell ref="V59:W60"/>
    <mergeCell ref="B55:C56"/>
    <mergeCell ref="D55:E56"/>
    <mergeCell ref="F55:G56"/>
    <mergeCell ref="H55:I56"/>
    <mergeCell ref="J55:K56"/>
    <mergeCell ref="L55:M56"/>
    <mergeCell ref="N55:O56"/>
    <mergeCell ref="P55:Q56"/>
    <mergeCell ref="R55:S56"/>
    <mergeCell ref="T51:U52"/>
    <mergeCell ref="V51:W52"/>
    <mergeCell ref="X51:Y52"/>
    <mergeCell ref="B53:C54"/>
    <mergeCell ref="D53:E54"/>
    <mergeCell ref="F53:G54"/>
    <mergeCell ref="H53:I54"/>
    <mergeCell ref="J53:K54"/>
    <mergeCell ref="L53:M54"/>
    <mergeCell ref="N53:O54"/>
    <mergeCell ref="P53:Q54"/>
    <mergeCell ref="R53:S54"/>
    <mergeCell ref="T53:U54"/>
    <mergeCell ref="V53:W54"/>
    <mergeCell ref="X53:Y54"/>
    <mergeCell ref="B51:C52"/>
    <mergeCell ref="D51:E52"/>
    <mergeCell ref="F51:G52"/>
    <mergeCell ref="H51:I52"/>
    <mergeCell ref="J51:K52"/>
    <mergeCell ref="L51:M52"/>
    <mergeCell ref="N51:O52"/>
    <mergeCell ref="P51:Q52"/>
    <mergeCell ref="R51:S52"/>
    <mergeCell ref="T47:U48"/>
    <mergeCell ref="V47:W48"/>
    <mergeCell ref="X47:Y48"/>
    <mergeCell ref="B49:C50"/>
    <mergeCell ref="D49:E50"/>
    <mergeCell ref="F49:G50"/>
    <mergeCell ref="H49:I50"/>
    <mergeCell ref="J49:K50"/>
    <mergeCell ref="L49:M50"/>
    <mergeCell ref="N49:O50"/>
    <mergeCell ref="P49:Q50"/>
    <mergeCell ref="R49:S50"/>
    <mergeCell ref="T49:U50"/>
    <mergeCell ref="V49:W50"/>
    <mergeCell ref="X49:Y50"/>
    <mergeCell ref="B47:C48"/>
    <mergeCell ref="D47:E48"/>
    <mergeCell ref="F47:G48"/>
    <mergeCell ref="H47:I48"/>
    <mergeCell ref="J47:K48"/>
    <mergeCell ref="L47:M48"/>
    <mergeCell ref="N47:O48"/>
    <mergeCell ref="P47:Q48"/>
    <mergeCell ref="R47:S48"/>
    <mergeCell ref="T43:U44"/>
    <mergeCell ref="V43:W44"/>
    <mergeCell ref="X43:Y44"/>
    <mergeCell ref="B45:C46"/>
    <mergeCell ref="D45:E46"/>
    <mergeCell ref="F45:G46"/>
    <mergeCell ref="H45:I46"/>
    <mergeCell ref="J45:K46"/>
    <mergeCell ref="L45:M46"/>
    <mergeCell ref="N45:O46"/>
    <mergeCell ref="P45:Q46"/>
    <mergeCell ref="R45:S46"/>
    <mergeCell ref="T45:U46"/>
    <mergeCell ref="V45:W46"/>
    <mergeCell ref="X45:Y46"/>
    <mergeCell ref="B43:C44"/>
    <mergeCell ref="D43:E44"/>
    <mergeCell ref="F43:G44"/>
    <mergeCell ref="H43:I44"/>
    <mergeCell ref="J43:K44"/>
    <mergeCell ref="L43:M44"/>
    <mergeCell ref="N43:O44"/>
    <mergeCell ref="P43:Q44"/>
    <mergeCell ref="R43:S44"/>
    <mergeCell ref="T30:U31"/>
    <mergeCell ref="V30:W31"/>
    <mergeCell ref="X30:Y31"/>
    <mergeCell ref="B32:C33"/>
    <mergeCell ref="D32:E33"/>
    <mergeCell ref="F32:G33"/>
    <mergeCell ref="H32:I33"/>
    <mergeCell ref="J32:K33"/>
    <mergeCell ref="L32:M33"/>
    <mergeCell ref="N32:O33"/>
    <mergeCell ref="P32:Q33"/>
    <mergeCell ref="R32:S33"/>
    <mergeCell ref="T32:U33"/>
    <mergeCell ref="V32:W33"/>
    <mergeCell ref="X32:Y33"/>
    <mergeCell ref="B30:C31"/>
    <mergeCell ref="D30:E31"/>
    <mergeCell ref="F30:G31"/>
    <mergeCell ref="H30:I31"/>
    <mergeCell ref="J30:K31"/>
    <mergeCell ref="L30:M31"/>
    <mergeCell ref="N30:O31"/>
    <mergeCell ref="P30:Q31"/>
    <mergeCell ref="R30:S31"/>
    <mergeCell ref="T26:U27"/>
    <mergeCell ref="V26:W27"/>
    <mergeCell ref="X26:Y27"/>
    <mergeCell ref="B28:C29"/>
    <mergeCell ref="D28:E29"/>
    <mergeCell ref="F28:G29"/>
    <mergeCell ref="H28:I29"/>
    <mergeCell ref="J28:K29"/>
    <mergeCell ref="L28:M29"/>
    <mergeCell ref="N28:O29"/>
    <mergeCell ref="P28:Q29"/>
    <mergeCell ref="R28:S29"/>
    <mergeCell ref="T28:U29"/>
    <mergeCell ref="V28:W29"/>
    <mergeCell ref="X28:Y29"/>
    <mergeCell ref="B26:C27"/>
    <mergeCell ref="D26:E27"/>
    <mergeCell ref="F26:G27"/>
    <mergeCell ref="H26:I27"/>
    <mergeCell ref="J26:K27"/>
    <mergeCell ref="L26:M27"/>
    <mergeCell ref="N26:O27"/>
    <mergeCell ref="P26:Q27"/>
    <mergeCell ref="R26:S27"/>
    <mergeCell ref="T22:U23"/>
    <mergeCell ref="V22:W23"/>
    <mergeCell ref="X22:Y23"/>
    <mergeCell ref="B24:C25"/>
    <mergeCell ref="D24:E25"/>
    <mergeCell ref="F24:G25"/>
    <mergeCell ref="H24:I25"/>
    <mergeCell ref="J24:K25"/>
    <mergeCell ref="L24:M25"/>
    <mergeCell ref="N24:O25"/>
    <mergeCell ref="P24:Q25"/>
    <mergeCell ref="R24:S25"/>
    <mergeCell ref="T24:U25"/>
    <mergeCell ref="V24:W25"/>
    <mergeCell ref="X24:Y25"/>
    <mergeCell ref="B22:C23"/>
    <mergeCell ref="D22:E23"/>
    <mergeCell ref="F22:G23"/>
    <mergeCell ref="H22:I23"/>
    <mergeCell ref="J22:K23"/>
    <mergeCell ref="L22:M23"/>
    <mergeCell ref="N22:O23"/>
    <mergeCell ref="P22:Q23"/>
    <mergeCell ref="R22:S23"/>
    <mergeCell ref="T16:U17"/>
    <mergeCell ref="V16:W17"/>
    <mergeCell ref="X16:Y17"/>
    <mergeCell ref="B19:I19"/>
    <mergeCell ref="B20:C21"/>
    <mergeCell ref="D20:E21"/>
    <mergeCell ref="F20:G21"/>
    <mergeCell ref="H20:I21"/>
    <mergeCell ref="J20:K21"/>
    <mergeCell ref="L20:M21"/>
    <mergeCell ref="N20:O21"/>
    <mergeCell ref="P20:Q21"/>
    <mergeCell ref="R20:S21"/>
    <mergeCell ref="T20:U21"/>
    <mergeCell ref="V20:W21"/>
    <mergeCell ref="X20:Y21"/>
    <mergeCell ref="B16:C17"/>
    <mergeCell ref="D16:E17"/>
    <mergeCell ref="F16:G17"/>
    <mergeCell ref="H16:I17"/>
    <mergeCell ref="J16:K17"/>
    <mergeCell ref="L16:M17"/>
    <mergeCell ref="N16:O17"/>
    <mergeCell ref="P16:Q17"/>
    <mergeCell ref="R16:S17"/>
    <mergeCell ref="T12:U13"/>
    <mergeCell ref="V12:W13"/>
    <mergeCell ref="X12:Y13"/>
    <mergeCell ref="B14:C15"/>
    <mergeCell ref="D14:E15"/>
    <mergeCell ref="F14:G15"/>
    <mergeCell ref="H14:I15"/>
    <mergeCell ref="J14:K15"/>
    <mergeCell ref="L14:M15"/>
    <mergeCell ref="N14:O15"/>
    <mergeCell ref="P14:Q15"/>
    <mergeCell ref="R14:S15"/>
    <mergeCell ref="T14:U15"/>
    <mergeCell ref="V14:W15"/>
    <mergeCell ref="X14:Y15"/>
    <mergeCell ref="B12:C13"/>
    <mergeCell ref="D12:E13"/>
    <mergeCell ref="F12:G13"/>
    <mergeCell ref="H12:I13"/>
    <mergeCell ref="J12:K13"/>
    <mergeCell ref="L12:M13"/>
    <mergeCell ref="N12:O13"/>
    <mergeCell ref="P12:Q13"/>
    <mergeCell ref="R12:S13"/>
    <mergeCell ref="T8:U9"/>
    <mergeCell ref="V8:W9"/>
    <mergeCell ref="X8:Y9"/>
    <mergeCell ref="B10:C11"/>
    <mergeCell ref="D10:E11"/>
    <mergeCell ref="F10:G11"/>
    <mergeCell ref="H10:I11"/>
    <mergeCell ref="J10:K11"/>
    <mergeCell ref="L10:M11"/>
    <mergeCell ref="N10:O11"/>
    <mergeCell ref="P10:Q11"/>
    <mergeCell ref="R10:S11"/>
    <mergeCell ref="T10:U11"/>
    <mergeCell ref="V10:W11"/>
    <mergeCell ref="X10:Y11"/>
    <mergeCell ref="B8:C9"/>
    <mergeCell ref="D8:E9"/>
    <mergeCell ref="F8:G9"/>
    <mergeCell ref="H8:I9"/>
    <mergeCell ref="J8:K9"/>
    <mergeCell ref="L8:M9"/>
    <mergeCell ref="N8:O9"/>
    <mergeCell ref="P8:Q9"/>
    <mergeCell ref="R8:S9"/>
    <mergeCell ref="R4:S5"/>
    <mergeCell ref="T4:U5"/>
    <mergeCell ref="V4:W5"/>
    <mergeCell ref="X4:Y5"/>
    <mergeCell ref="B6:C7"/>
    <mergeCell ref="D6:E7"/>
    <mergeCell ref="F6:G7"/>
    <mergeCell ref="H6:I7"/>
    <mergeCell ref="J6:K7"/>
    <mergeCell ref="L6:M7"/>
    <mergeCell ref="N6:O7"/>
    <mergeCell ref="P6:Q7"/>
    <mergeCell ref="R6:S7"/>
    <mergeCell ref="T6:U7"/>
    <mergeCell ref="V6:W7"/>
    <mergeCell ref="X6:Y7"/>
    <mergeCell ref="B3:I3"/>
    <mergeCell ref="B4:C5"/>
    <mergeCell ref="D4:E5"/>
    <mergeCell ref="F4:G5"/>
    <mergeCell ref="H4:I5"/>
    <mergeCell ref="J4:K5"/>
    <mergeCell ref="L4:M5"/>
    <mergeCell ref="N4:O5"/>
    <mergeCell ref="P4:Q5"/>
    <mergeCell ref="Z20:AA21"/>
    <mergeCell ref="AB20:AC21"/>
    <mergeCell ref="AD20:AE21"/>
    <mergeCell ref="Z22:AA23"/>
    <mergeCell ref="AB22:AC23"/>
    <mergeCell ref="AD22:AE23"/>
    <mergeCell ref="Z24:AA25"/>
    <mergeCell ref="AB24:AC25"/>
    <mergeCell ref="AD24:AE25"/>
    <mergeCell ref="Z32:AA33"/>
    <mergeCell ref="AB32:AC33"/>
    <mergeCell ref="AD32:AE33"/>
    <mergeCell ref="Z26:AA27"/>
    <mergeCell ref="AB26:AC27"/>
    <mergeCell ref="AD26:AE27"/>
    <mergeCell ref="Z28:AA29"/>
    <mergeCell ref="AB28:AC29"/>
    <mergeCell ref="AD28:AE29"/>
    <mergeCell ref="Z30:AA31"/>
    <mergeCell ref="AB30:AC31"/>
    <mergeCell ref="AD30:AE31"/>
  </mergeCells>
  <phoneticPr fontId="2"/>
  <pageMargins left="0.19685039370078741" right="0" top="0.39370078740157483" bottom="0.19685039370078741" header="0.51181102362204722" footer="0.51181102362204722"/>
  <pageSetup paperSize="9" scale="64" fitToHeight="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KK26"/>
  <sheetViews>
    <sheetView tabSelected="1" zoomScaleNormal="100" workbookViewId="0"/>
  </sheetViews>
  <sheetFormatPr defaultColWidth="4.75" defaultRowHeight="15.75"/>
  <cols>
    <col min="1" max="1" width="4.75" style="302"/>
    <col min="2" max="973" width="4.75" style="301"/>
    <col min="974" max="16384" width="4.75" style="302"/>
  </cols>
  <sheetData>
    <row r="1" spans="2:973" ht="19.5" customHeight="1">
      <c r="B1" s="299" t="s">
        <v>232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 t="s">
        <v>82</v>
      </c>
      <c r="N1" s="300"/>
      <c r="O1" s="300"/>
      <c r="P1" s="300"/>
      <c r="Q1" s="300"/>
      <c r="R1" s="300"/>
    </row>
    <row r="2" spans="2:973" ht="19.5" customHeight="1">
      <c r="B2" s="300" t="s">
        <v>76</v>
      </c>
      <c r="C2" s="300"/>
      <c r="D2" s="300"/>
      <c r="E2" s="303" t="s">
        <v>158</v>
      </c>
      <c r="F2" s="303"/>
      <c r="G2" s="303"/>
      <c r="H2" s="303"/>
      <c r="I2" s="303"/>
      <c r="J2" s="303"/>
      <c r="K2" s="303"/>
      <c r="L2" s="300"/>
      <c r="M2" s="300"/>
      <c r="N2" s="300"/>
      <c r="O2" s="300"/>
      <c r="P2" s="300"/>
      <c r="Q2" s="300"/>
      <c r="R2" s="300"/>
      <c r="AKK2" s="302"/>
    </row>
    <row r="3" spans="2:973" ht="19.5" customHeight="1" thickBot="1">
      <c r="B3" s="300"/>
      <c r="C3" s="300"/>
      <c r="D3" s="300"/>
      <c r="E3" s="299"/>
      <c r="F3" s="299"/>
      <c r="G3" s="299"/>
      <c r="H3" s="299"/>
      <c r="I3" s="299"/>
      <c r="J3" s="299"/>
      <c r="K3" s="299"/>
      <c r="L3" s="304"/>
      <c r="M3" s="304"/>
      <c r="N3" s="304"/>
      <c r="O3" s="304"/>
      <c r="P3" s="304"/>
      <c r="Q3" s="304"/>
      <c r="R3" s="304"/>
      <c r="AKK3" s="302"/>
    </row>
    <row r="4" spans="2:973" ht="19.5" customHeight="1" thickBot="1">
      <c r="B4" s="305"/>
      <c r="C4" s="305"/>
      <c r="D4" s="305"/>
      <c r="E4" s="306" t="s">
        <v>77</v>
      </c>
      <c r="F4" s="306"/>
      <c r="G4" s="306"/>
      <c r="H4" s="306"/>
      <c r="I4" s="306"/>
      <c r="J4" s="306"/>
      <c r="K4" s="306"/>
      <c r="L4" s="306" t="s">
        <v>149</v>
      </c>
      <c r="M4" s="306"/>
      <c r="N4" s="306"/>
      <c r="O4" s="306"/>
      <c r="P4" s="306"/>
      <c r="Q4" s="306"/>
      <c r="R4" s="306"/>
      <c r="V4" s="301" t="s">
        <v>358</v>
      </c>
      <c r="Z4" s="301" t="s">
        <v>359</v>
      </c>
      <c r="AC4" s="301" t="s">
        <v>360</v>
      </c>
      <c r="AKK4" s="302"/>
    </row>
    <row r="5" spans="2:973" ht="19.5" customHeight="1" thickBot="1">
      <c r="B5" s="307">
        <v>1</v>
      </c>
      <c r="C5" s="308">
        <v>0.40972222222222199</v>
      </c>
      <c r="D5" s="308"/>
      <c r="E5" s="309" t="s">
        <v>513</v>
      </c>
      <c r="F5" s="309"/>
      <c r="G5" s="309"/>
      <c r="H5" s="310">
        <v>176</v>
      </c>
      <c r="I5" s="311" t="s">
        <v>167</v>
      </c>
      <c r="J5" s="311"/>
      <c r="K5" s="311"/>
      <c r="L5" s="312" t="s">
        <v>381</v>
      </c>
      <c r="M5" s="312"/>
      <c r="N5" s="312"/>
      <c r="O5" s="313">
        <v>177</v>
      </c>
      <c r="P5" s="314" t="s">
        <v>161</v>
      </c>
      <c r="Q5" s="314"/>
      <c r="R5" s="314"/>
      <c r="T5" s="301" t="s">
        <v>272</v>
      </c>
      <c r="V5" s="301" t="s">
        <v>393</v>
      </c>
      <c r="Z5" s="301">
        <v>1</v>
      </c>
      <c r="AKK5" s="302"/>
    </row>
    <row r="6" spans="2:973" ht="19.5" customHeight="1" thickBot="1">
      <c r="B6" s="307"/>
      <c r="C6" s="315" t="s">
        <v>61</v>
      </c>
      <c r="D6" s="315"/>
      <c r="E6" s="316">
        <v>23</v>
      </c>
      <c r="F6" s="316"/>
      <c r="G6" s="316"/>
      <c r="H6" s="317"/>
      <c r="I6" s="318">
        <v>36</v>
      </c>
      <c r="J6" s="318"/>
      <c r="K6" s="318"/>
      <c r="L6" s="316">
        <v>14</v>
      </c>
      <c r="M6" s="316"/>
      <c r="N6" s="316"/>
      <c r="O6" s="319"/>
      <c r="P6" s="318">
        <v>43</v>
      </c>
      <c r="Q6" s="318"/>
      <c r="R6" s="318"/>
      <c r="T6" s="301" t="s">
        <v>385</v>
      </c>
      <c r="V6" s="301" t="s">
        <v>392</v>
      </c>
      <c r="AKK6" s="302"/>
    </row>
    <row r="7" spans="2:973" ht="19.5" customHeight="1" thickBot="1">
      <c r="B7" s="307"/>
      <c r="C7" s="320" t="s">
        <v>79</v>
      </c>
      <c r="D7" s="320"/>
      <c r="E7" s="321" t="s">
        <v>337</v>
      </c>
      <c r="F7" s="321"/>
      <c r="G7" s="321"/>
      <c r="H7" s="321"/>
      <c r="I7" s="321"/>
      <c r="J7" s="321"/>
      <c r="K7" s="321"/>
      <c r="L7" s="322" t="s">
        <v>167</v>
      </c>
      <c r="M7" s="322"/>
      <c r="N7" s="322"/>
      <c r="O7" s="322"/>
      <c r="P7" s="322"/>
      <c r="Q7" s="322"/>
      <c r="R7" s="322"/>
      <c r="T7" s="301" t="s">
        <v>380</v>
      </c>
      <c r="V7" s="301" t="s">
        <v>394</v>
      </c>
      <c r="AKK7" s="302"/>
    </row>
    <row r="8" spans="2:973" ht="19.5" customHeight="1" thickBot="1">
      <c r="B8" s="307"/>
      <c r="C8" s="323" t="s">
        <v>78</v>
      </c>
      <c r="D8" s="323"/>
      <c r="E8" s="324" t="s">
        <v>231</v>
      </c>
      <c r="F8" s="324"/>
      <c r="G8" s="324"/>
      <c r="H8" s="325"/>
      <c r="I8" s="326" t="s">
        <v>231</v>
      </c>
      <c r="J8" s="326"/>
      <c r="K8" s="326"/>
      <c r="L8" s="324" t="s">
        <v>231</v>
      </c>
      <c r="M8" s="324"/>
      <c r="N8" s="324"/>
      <c r="O8" s="325"/>
      <c r="P8" s="326" t="s">
        <v>231</v>
      </c>
      <c r="Q8" s="326"/>
      <c r="R8" s="326"/>
      <c r="T8" s="301" t="s">
        <v>339</v>
      </c>
      <c r="V8" s="301" t="s">
        <v>395</v>
      </c>
      <c r="AC8" s="301">
        <v>1</v>
      </c>
      <c r="AKK8" s="302"/>
    </row>
    <row r="9" spans="2:973" ht="19.5" customHeight="1" thickBot="1">
      <c r="B9" s="306">
        <v>2</v>
      </c>
      <c r="C9" s="308">
        <v>0.46180555555555602</v>
      </c>
      <c r="D9" s="308"/>
      <c r="E9" s="309" t="s">
        <v>166</v>
      </c>
      <c r="F9" s="309"/>
      <c r="G9" s="309"/>
      <c r="H9" s="310">
        <v>178</v>
      </c>
      <c r="I9" s="311" t="s">
        <v>345</v>
      </c>
      <c r="J9" s="311"/>
      <c r="K9" s="311"/>
      <c r="L9" s="312" t="s">
        <v>343</v>
      </c>
      <c r="M9" s="312"/>
      <c r="N9" s="312"/>
      <c r="O9" s="313">
        <v>179</v>
      </c>
      <c r="P9" s="314" t="s">
        <v>166</v>
      </c>
      <c r="Q9" s="314"/>
      <c r="R9" s="314"/>
      <c r="T9" s="301" t="s">
        <v>337</v>
      </c>
      <c r="V9" s="301" t="s">
        <v>396</v>
      </c>
      <c r="Z9" s="301">
        <v>1</v>
      </c>
      <c r="AJV9" s="302"/>
      <c r="AJW9" s="302"/>
      <c r="AJX9" s="302"/>
      <c r="AJY9" s="302"/>
      <c r="AJZ9" s="302"/>
      <c r="AKA9" s="302"/>
      <c r="AKB9" s="302"/>
      <c r="AKC9" s="302"/>
      <c r="AKD9" s="302"/>
      <c r="AKE9" s="302"/>
      <c r="AKF9" s="302"/>
      <c r="AKG9" s="302"/>
      <c r="AKH9" s="302"/>
      <c r="AKI9" s="302"/>
      <c r="AKJ9" s="302"/>
      <c r="AKK9" s="302"/>
    </row>
    <row r="10" spans="2:973" ht="19.5" customHeight="1" thickBot="1">
      <c r="B10" s="306"/>
      <c r="C10" s="315" t="s">
        <v>61</v>
      </c>
      <c r="D10" s="315"/>
      <c r="E10" s="316">
        <v>48</v>
      </c>
      <c r="F10" s="316"/>
      <c r="G10" s="316"/>
      <c r="H10" s="317"/>
      <c r="I10" s="318">
        <v>35</v>
      </c>
      <c r="J10" s="318"/>
      <c r="K10" s="318"/>
      <c r="L10" s="316">
        <v>41</v>
      </c>
      <c r="M10" s="316"/>
      <c r="N10" s="316"/>
      <c r="O10" s="319"/>
      <c r="P10" s="318">
        <v>40</v>
      </c>
      <c r="Q10" s="318"/>
      <c r="R10" s="318"/>
      <c r="T10" s="301" t="s">
        <v>166</v>
      </c>
      <c r="V10" s="301" t="s">
        <v>397</v>
      </c>
      <c r="Z10" s="301">
        <v>1</v>
      </c>
      <c r="AJV10" s="302"/>
      <c r="AJW10" s="302"/>
      <c r="AJX10" s="302"/>
      <c r="AJY10" s="302"/>
      <c r="AJZ10" s="302"/>
      <c r="AKA10" s="302"/>
      <c r="AKB10" s="302"/>
      <c r="AKC10" s="302"/>
      <c r="AKD10" s="302"/>
      <c r="AKE10" s="302"/>
      <c r="AKF10" s="302"/>
      <c r="AKG10" s="302"/>
      <c r="AKH10" s="302"/>
      <c r="AKI10" s="302"/>
      <c r="AKJ10" s="302"/>
      <c r="AKK10" s="302"/>
    </row>
    <row r="11" spans="2:973" ht="19.5" customHeight="1" thickBot="1">
      <c r="B11" s="306"/>
      <c r="C11" s="320" t="s">
        <v>79</v>
      </c>
      <c r="D11" s="320"/>
      <c r="E11" s="321" t="s">
        <v>348</v>
      </c>
      <c r="F11" s="321"/>
      <c r="G11" s="321"/>
      <c r="H11" s="321"/>
      <c r="I11" s="321"/>
      <c r="J11" s="321"/>
      <c r="K11" s="321"/>
      <c r="L11" s="322" t="s">
        <v>171</v>
      </c>
      <c r="M11" s="322"/>
      <c r="N11" s="322"/>
      <c r="O11" s="322"/>
      <c r="P11" s="322"/>
      <c r="Q11" s="322"/>
      <c r="R11" s="322"/>
      <c r="T11" s="301" t="s">
        <v>513</v>
      </c>
      <c r="V11" s="301" t="s">
        <v>398</v>
      </c>
      <c r="Z11" s="301">
        <v>1</v>
      </c>
      <c r="AJV11" s="302"/>
      <c r="AJW11" s="302"/>
      <c r="AJX11" s="302"/>
      <c r="AJY11" s="302"/>
      <c r="AJZ11" s="302"/>
      <c r="AKA11" s="302"/>
      <c r="AKB11" s="302"/>
      <c r="AKC11" s="302"/>
      <c r="AKD11" s="302"/>
      <c r="AKE11" s="302"/>
      <c r="AKF11" s="302"/>
      <c r="AKG11" s="302"/>
      <c r="AKH11" s="302"/>
      <c r="AKI11" s="302"/>
      <c r="AKJ11" s="302"/>
      <c r="AKK11" s="302"/>
    </row>
    <row r="12" spans="2:973" ht="19.5" customHeight="1" thickBot="1">
      <c r="B12" s="306"/>
      <c r="C12" s="323" t="s">
        <v>78</v>
      </c>
      <c r="D12" s="323"/>
      <c r="E12" s="324" t="s">
        <v>231</v>
      </c>
      <c r="F12" s="324"/>
      <c r="G12" s="324"/>
      <c r="H12" s="325"/>
      <c r="I12" s="326" t="s">
        <v>231</v>
      </c>
      <c r="J12" s="326"/>
      <c r="K12" s="326"/>
      <c r="L12" s="324" t="s">
        <v>231</v>
      </c>
      <c r="M12" s="324"/>
      <c r="N12" s="324"/>
      <c r="O12" s="325"/>
      <c r="P12" s="326" t="s">
        <v>231</v>
      </c>
      <c r="Q12" s="326"/>
      <c r="R12" s="326"/>
      <c r="T12" s="301" t="s">
        <v>167</v>
      </c>
      <c r="V12" s="301" t="s">
        <v>399</v>
      </c>
      <c r="AJV12" s="302"/>
      <c r="AJW12" s="302"/>
      <c r="AJX12" s="302"/>
      <c r="AJY12" s="302"/>
      <c r="AJZ12" s="302"/>
      <c r="AKA12" s="302"/>
      <c r="AKB12" s="302"/>
      <c r="AKC12" s="302"/>
      <c r="AKD12" s="302"/>
      <c r="AKE12" s="302"/>
      <c r="AKF12" s="302"/>
      <c r="AKG12" s="302"/>
      <c r="AKH12" s="302"/>
      <c r="AKI12" s="302"/>
      <c r="AKJ12" s="302"/>
      <c r="AKK12" s="302"/>
    </row>
    <row r="13" spans="2:973" ht="19.5" customHeight="1" thickBot="1">
      <c r="B13" s="306">
        <v>3</v>
      </c>
      <c r="C13" s="308">
        <v>0.51388888888888895</v>
      </c>
      <c r="D13" s="308"/>
      <c r="E13" s="309" t="s">
        <v>337</v>
      </c>
      <c r="F13" s="309"/>
      <c r="G13" s="309"/>
      <c r="H13" s="310">
        <v>180</v>
      </c>
      <c r="I13" s="311" t="s">
        <v>343</v>
      </c>
      <c r="J13" s="311"/>
      <c r="K13" s="311"/>
      <c r="L13" s="312" t="s">
        <v>167</v>
      </c>
      <c r="M13" s="312"/>
      <c r="N13" s="312"/>
      <c r="O13" s="313">
        <v>181</v>
      </c>
      <c r="P13" s="314" t="s">
        <v>427</v>
      </c>
      <c r="Q13" s="314"/>
      <c r="R13" s="314"/>
      <c r="T13" s="301" t="s">
        <v>345</v>
      </c>
      <c r="V13" s="301" t="s">
        <v>400</v>
      </c>
      <c r="AC13" s="301">
        <v>1</v>
      </c>
      <c r="AJV13" s="302"/>
      <c r="AJW13" s="302"/>
      <c r="AJX13" s="302"/>
      <c r="AJY13" s="302"/>
      <c r="AJZ13" s="302"/>
      <c r="AKA13" s="302"/>
      <c r="AKB13" s="302"/>
      <c r="AKC13" s="302"/>
      <c r="AKD13" s="302"/>
      <c r="AKE13" s="302"/>
      <c r="AKF13" s="302"/>
      <c r="AKG13" s="302"/>
      <c r="AKH13" s="302"/>
      <c r="AKI13" s="302"/>
      <c r="AKJ13" s="302"/>
      <c r="AKK13" s="302"/>
    </row>
    <row r="14" spans="2:973" ht="19.5" customHeight="1" thickBot="1">
      <c r="B14" s="306"/>
      <c r="C14" s="315" t="s">
        <v>61</v>
      </c>
      <c r="D14" s="315"/>
      <c r="E14" s="316">
        <v>33</v>
      </c>
      <c r="F14" s="316"/>
      <c r="G14" s="316"/>
      <c r="H14" s="317"/>
      <c r="I14" s="318">
        <v>16</v>
      </c>
      <c r="J14" s="318"/>
      <c r="K14" s="318"/>
      <c r="L14" s="316">
        <v>47</v>
      </c>
      <c r="M14" s="316"/>
      <c r="N14" s="316"/>
      <c r="O14" s="319"/>
      <c r="P14" s="318">
        <v>41</v>
      </c>
      <c r="Q14" s="318"/>
      <c r="R14" s="318"/>
      <c r="T14" s="301" t="s">
        <v>343</v>
      </c>
      <c r="V14" s="301" t="s">
        <v>401</v>
      </c>
      <c r="Z14" s="301">
        <v>1</v>
      </c>
      <c r="AJV14" s="302"/>
      <c r="AJW14" s="302"/>
      <c r="AJX14" s="302"/>
      <c r="AJY14" s="302"/>
      <c r="AJZ14" s="302"/>
      <c r="AKA14" s="302"/>
      <c r="AKB14" s="302"/>
      <c r="AKC14" s="302"/>
      <c r="AKD14" s="302"/>
      <c r="AKE14" s="302"/>
      <c r="AKF14" s="302"/>
      <c r="AKG14" s="302"/>
      <c r="AKH14" s="302"/>
      <c r="AKI14" s="302"/>
      <c r="AKJ14" s="302"/>
      <c r="AKK14" s="302"/>
    </row>
    <row r="15" spans="2:973" ht="19.5" customHeight="1" thickBot="1">
      <c r="B15" s="306"/>
      <c r="C15" s="320" t="s">
        <v>79</v>
      </c>
      <c r="D15" s="320"/>
      <c r="E15" s="321" t="s">
        <v>514</v>
      </c>
      <c r="F15" s="321"/>
      <c r="G15" s="321"/>
      <c r="H15" s="321"/>
      <c r="I15" s="321"/>
      <c r="J15" s="321"/>
      <c r="K15" s="321"/>
      <c r="L15" s="322" t="s">
        <v>362</v>
      </c>
      <c r="M15" s="322"/>
      <c r="N15" s="322"/>
      <c r="O15" s="322"/>
      <c r="P15" s="322"/>
      <c r="Q15" s="322"/>
      <c r="R15" s="322"/>
      <c r="AJV15" s="302"/>
      <c r="AJW15" s="302"/>
      <c r="AJX15" s="302"/>
      <c r="AJY15" s="302"/>
      <c r="AJZ15" s="302"/>
      <c r="AKA15" s="302"/>
      <c r="AKB15" s="302"/>
      <c r="AKC15" s="302"/>
      <c r="AKD15" s="302"/>
      <c r="AKE15" s="302"/>
      <c r="AKF15" s="302"/>
      <c r="AKG15" s="302"/>
      <c r="AKH15" s="302"/>
      <c r="AKI15" s="302"/>
      <c r="AKJ15" s="302"/>
      <c r="AKK15" s="302"/>
    </row>
    <row r="16" spans="2:973" ht="19.5" customHeight="1" thickBot="1">
      <c r="B16" s="306"/>
      <c r="C16" s="323" t="s">
        <v>78</v>
      </c>
      <c r="D16" s="323"/>
      <c r="E16" s="324" t="s">
        <v>231</v>
      </c>
      <c r="F16" s="324"/>
      <c r="G16" s="324"/>
      <c r="H16" s="325"/>
      <c r="I16" s="326" t="s">
        <v>231</v>
      </c>
      <c r="J16" s="326"/>
      <c r="K16" s="326"/>
      <c r="L16" s="324" t="s">
        <v>231</v>
      </c>
      <c r="M16" s="324"/>
      <c r="N16" s="324"/>
      <c r="O16" s="325"/>
      <c r="P16" s="326" t="s">
        <v>231</v>
      </c>
      <c r="Q16" s="326"/>
      <c r="R16" s="326"/>
      <c r="T16" s="327" t="s">
        <v>164</v>
      </c>
      <c r="V16" s="327" t="s">
        <v>393</v>
      </c>
      <c r="Z16" s="301">
        <v>1</v>
      </c>
      <c r="AJV16" s="302"/>
      <c r="AJW16" s="302"/>
      <c r="AJX16" s="302"/>
      <c r="AJY16" s="302"/>
      <c r="AJZ16" s="302"/>
      <c r="AKA16" s="302"/>
      <c r="AKB16" s="302"/>
      <c r="AKC16" s="302"/>
      <c r="AKD16" s="302"/>
      <c r="AKE16" s="302"/>
      <c r="AKF16" s="302"/>
      <c r="AKG16" s="302"/>
      <c r="AKH16" s="302"/>
      <c r="AKI16" s="302"/>
      <c r="AKJ16" s="302"/>
      <c r="AKK16" s="302"/>
    </row>
    <row r="17" spans="2:973" ht="19.5" customHeight="1" thickBot="1">
      <c r="B17" s="306">
        <v>4</v>
      </c>
      <c r="C17" s="308">
        <v>0.56597222222222199</v>
      </c>
      <c r="D17" s="308"/>
      <c r="E17" s="309" t="s">
        <v>272</v>
      </c>
      <c r="F17" s="309"/>
      <c r="G17" s="309"/>
      <c r="H17" s="310">
        <v>182</v>
      </c>
      <c r="I17" s="311" t="s">
        <v>339</v>
      </c>
      <c r="J17" s="311"/>
      <c r="K17" s="311"/>
      <c r="L17" s="312" t="s">
        <v>164</v>
      </c>
      <c r="M17" s="312"/>
      <c r="N17" s="312"/>
      <c r="O17" s="313">
        <v>183</v>
      </c>
      <c r="P17" s="314" t="s">
        <v>377</v>
      </c>
      <c r="Q17" s="314"/>
      <c r="R17" s="314"/>
      <c r="T17" s="327" t="s">
        <v>391</v>
      </c>
      <c r="V17" s="327" t="s">
        <v>392</v>
      </c>
      <c r="AJV17" s="302"/>
      <c r="AJW17" s="302"/>
      <c r="AJX17" s="302"/>
      <c r="AJY17" s="302"/>
      <c r="AJZ17" s="302"/>
      <c r="AKA17" s="302"/>
      <c r="AKB17" s="302"/>
      <c r="AKC17" s="302"/>
      <c r="AKD17" s="302"/>
      <c r="AKE17" s="302"/>
      <c r="AKF17" s="302"/>
      <c r="AKG17" s="302"/>
      <c r="AKH17" s="302"/>
      <c r="AKI17" s="302"/>
      <c r="AKJ17" s="302"/>
      <c r="AKK17" s="302"/>
    </row>
    <row r="18" spans="2:973" ht="19.5" customHeight="1" thickBot="1">
      <c r="B18" s="306"/>
      <c r="C18" s="315" t="s">
        <v>61</v>
      </c>
      <c r="D18" s="315"/>
      <c r="E18" s="316">
        <v>34</v>
      </c>
      <c r="F18" s="316"/>
      <c r="G18" s="316"/>
      <c r="H18" s="317"/>
      <c r="I18" s="318">
        <v>35</v>
      </c>
      <c r="J18" s="318"/>
      <c r="K18" s="318"/>
      <c r="L18" s="316">
        <v>34</v>
      </c>
      <c r="M18" s="316"/>
      <c r="N18" s="316"/>
      <c r="O18" s="319"/>
      <c r="P18" s="318">
        <v>21</v>
      </c>
      <c r="Q18" s="318"/>
      <c r="R18" s="318"/>
      <c r="T18" s="327" t="s">
        <v>382</v>
      </c>
      <c r="V18" s="327" t="s">
        <v>394</v>
      </c>
      <c r="AJV18" s="302"/>
      <c r="AJW18" s="302"/>
      <c r="AJX18" s="302"/>
      <c r="AJY18" s="302"/>
      <c r="AJZ18" s="302"/>
      <c r="AKA18" s="302"/>
      <c r="AKB18" s="302"/>
      <c r="AKC18" s="302"/>
      <c r="AKD18" s="302"/>
      <c r="AKE18" s="302"/>
      <c r="AKF18" s="302"/>
      <c r="AKG18" s="302"/>
      <c r="AKH18" s="302"/>
      <c r="AKI18" s="302"/>
      <c r="AKJ18" s="302"/>
      <c r="AKK18" s="302"/>
    </row>
    <row r="19" spans="2:973" ht="19.5" customHeight="1" thickBot="1">
      <c r="B19" s="306"/>
      <c r="C19" s="320" t="s">
        <v>79</v>
      </c>
      <c r="D19" s="320"/>
      <c r="E19" s="321" t="s">
        <v>362</v>
      </c>
      <c r="F19" s="321"/>
      <c r="G19" s="321"/>
      <c r="H19" s="321"/>
      <c r="I19" s="321"/>
      <c r="J19" s="321"/>
      <c r="K19" s="321"/>
      <c r="L19" s="322" t="s">
        <v>427</v>
      </c>
      <c r="M19" s="322"/>
      <c r="N19" s="322"/>
      <c r="O19" s="322"/>
      <c r="P19" s="322"/>
      <c r="Q19" s="322"/>
      <c r="R19" s="322"/>
      <c r="T19" s="327" t="s">
        <v>377</v>
      </c>
      <c r="V19" s="327" t="s">
        <v>395</v>
      </c>
      <c r="AC19" s="301">
        <v>1</v>
      </c>
      <c r="AJV19" s="302"/>
      <c r="AJW19" s="302"/>
      <c r="AJX19" s="302"/>
      <c r="AJY19" s="302"/>
      <c r="AJZ19" s="302"/>
      <c r="AKA19" s="302"/>
      <c r="AKB19" s="302"/>
      <c r="AKC19" s="302"/>
      <c r="AKD19" s="302"/>
      <c r="AKE19" s="302"/>
      <c r="AKF19" s="302"/>
      <c r="AKG19" s="302"/>
      <c r="AKH19" s="302"/>
      <c r="AKI19" s="302"/>
      <c r="AKJ19" s="302"/>
      <c r="AKK19" s="302"/>
    </row>
    <row r="20" spans="2:973" ht="19.5" customHeight="1" thickBot="1">
      <c r="B20" s="306"/>
      <c r="C20" s="323" t="s">
        <v>78</v>
      </c>
      <c r="D20" s="323"/>
      <c r="E20" s="324" t="s">
        <v>231</v>
      </c>
      <c r="F20" s="324"/>
      <c r="G20" s="324"/>
      <c r="H20" s="325"/>
      <c r="I20" s="326" t="s">
        <v>231</v>
      </c>
      <c r="J20" s="326"/>
      <c r="K20" s="326"/>
      <c r="L20" s="324" t="s">
        <v>231</v>
      </c>
      <c r="M20" s="324"/>
      <c r="N20" s="324"/>
      <c r="O20" s="328"/>
      <c r="P20" s="326" t="s">
        <v>231</v>
      </c>
      <c r="Q20" s="326"/>
      <c r="R20" s="326"/>
      <c r="T20" s="327" t="s">
        <v>167</v>
      </c>
      <c r="V20" s="327" t="s">
        <v>396</v>
      </c>
      <c r="Z20" s="301">
        <v>1</v>
      </c>
      <c r="AJV20" s="302"/>
      <c r="AJW20" s="302"/>
      <c r="AJX20" s="302"/>
      <c r="AJY20" s="302"/>
      <c r="AJZ20" s="302"/>
      <c r="AKA20" s="302"/>
      <c r="AKB20" s="302"/>
      <c r="AKC20" s="302"/>
      <c r="AKD20" s="302"/>
      <c r="AKE20" s="302"/>
      <c r="AKF20" s="302"/>
      <c r="AKG20" s="302"/>
      <c r="AKH20" s="302"/>
      <c r="AKI20" s="302"/>
      <c r="AKJ20" s="302"/>
      <c r="AKK20" s="302"/>
    </row>
    <row r="21" spans="2:973" ht="19.5" customHeight="1" thickBot="1">
      <c r="B21" s="306">
        <v>5</v>
      </c>
      <c r="C21" s="308">
        <v>0.61805555555555602</v>
      </c>
      <c r="D21" s="308"/>
      <c r="E21" s="309" t="s">
        <v>385</v>
      </c>
      <c r="F21" s="309"/>
      <c r="G21" s="309"/>
      <c r="H21" s="310">
        <v>184</v>
      </c>
      <c r="I21" s="311" t="s">
        <v>380</v>
      </c>
      <c r="J21" s="311"/>
      <c r="K21" s="311"/>
      <c r="L21" s="312" t="s">
        <v>391</v>
      </c>
      <c r="M21" s="312"/>
      <c r="N21" s="312"/>
      <c r="O21" s="313">
        <v>185</v>
      </c>
      <c r="P21" s="314" t="s">
        <v>382</v>
      </c>
      <c r="Q21" s="314"/>
      <c r="R21" s="314"/>
      <c r="T21" s="327" t="s">
        <v>343</v>
      </c>
      <c r="V21" s="327" t="s">
        <v>397</v>
      </c>
      <c r="Z21" s="301">
        <v>1</v>
      </c>
      <c r="AJV21" s="302"/>
      <c r="AJW21" s="302"/>
      <c r="AJX21" s="302"/>
      <c r="AJY21" s="302"/>
      <c r="AJZ21" s="302"/>
      <c r="AKA21" s="302"/>
      <c r="AKB21" s="302"/>
      <c r="AKC21" s="302"/>
      <c r="AKD21" s="302"/>
      <c r="AKE21" s="302"/>
      <c r="AKF21" s="302"/>
      <c r="AKG21" s="302"/>
      <c r="AKH21" s="302"/>
      <c r="AKI21" s="302"/>
      <c r="AKJ21" s="302"/>
      <c r="AKK21" s="302"/>
    </row>
    <row r="22" spans="2:973" ht="19.5" customHeight="1" thickBot="1">
      <c r="B22" s="306"/>
      <c r="C22" s="315" t="s">
        <v>61</v>
      </c>
      <c r="D22" s="315"/>
      <c r="E22" s="316">
        <v>42</v>
      </c>
      <c r="F22" s="316"/>
      <c r="G22" s="316"/>
      <c r="H22" s="317"/>
      <c r="I22" s="318">
        <v>32</v>
      </c>
      <c r="J22" s="318"/>
      <c r="K22" s="318"/>
      <c r="L22" s="316">
        <v>35</v>
      </c>
      <c r="M22" s="316"/>
      <c r="N22" s="316"/>
      <c r="O22" s="319"/>
      <c r="P22" s="318">
        <v>37</v>
      </c>
      <c r="Q22" s="318"/>
      <c r="R22" s="318"/>
      <c r="T22" s="327" t="s">
        <v>381</v>
      </c>
      <c r="V22" s="327" t="s">
        <v>398</v>
      </c>
      <c r="Z22" s="301">
        <v>1</v>
      </c>
      <c r="AJV22" s="302"/>
      <c r="AJW22" s="302"/>
      <c r="AJX22" s="302"/>
      <c r="AJY22" s="302"/>
      <c r="AJZ22" s="302"/>
      <c r="AKA22" s="302"/>
      <c r="AKB22" s="302"/>
      <c r="AKC22" s="302"/>
      <c r="AKD22" s="302"/>
      <c r="AKE22" s="302"/>
      <c r="AKF22" s="302"/>
      <c r="AKG22" s="302"/>
      <c r="AKH22" s="302"/>
      <c r="AKI22" s="302"/>
      <c r="AKJ22" s="302"/>
      <c r="AKK22" s="302"/>
    </row>
    <row r="23" spans="2:973" ht="19.5" customHeight="1" thickBot="1">
      <c r="B23" s="306"/>
      <c r="C23" s="320" t="s">
        <v>79</v>
      </c>
      <c r="D23" s="320"/>
      <c r="E23" s="321" t="s">
        <v>272</v>
      </c>
      <c r="F23" s="321"/>
      <c r="G23" s="321"/>
      <c r="H23" s="321"/>
      <c r="I23" s="321"/>
      <c r="J23" s="321"/>
      <c r="K23" s="321"/>
      <c r="L23" s="322" t="s">
        <v>164</v>
      </c>
      <c r="M23" s="322"/>
      <c r="N23" s="322"/>
      <c r="O23" s="322"/>
      <c r="P23" s="322"/>
      <c r="Q23" s="322"/>
      <c r="R23" s="322"/>
      <c r="T23" s="327" t="s">
        <v>161</v>
      </c>
      <c r="V23" s="327" t="s">
        <v>399</v>
      </c>
      <c r="AJV23" s="302"/>
      <c r="AJW23" s="302"/>
      <c r="AJX23" s="302"/>
      <c r="AJY23" s="302"/>
      <c r="AJZ23" s="302"/>
      <c r="AKA23" s="302"/>
      <c r="AKB23" s="302"/>
      <c r="AKC23" s="302"/>
      <c r="AKD23" s="302"/>
      <c r="AKE23" s="302"/>
      <c r="AKF23" s="302"/>
      <c r="AKG23" s="302"/>
      <c r="AKH23" s="302"/>
      <c r="AKI23" s="302"/>
      <c r="AKJ23" s="302"/>
      <c r="AKK23" s="302"/>
    </row>
    <row r="24" spans="2:973" ht="19.5" customHeight="1" thickBot="1">
      <c r="B24" s="306"/>
      <c r="C24" s="323" t="s">
        <v>78</v>
      </c>
      <c r="D24" s="323"/>
      <c r="E24" s="324" t="s">
        <v>231</v>
      </c>
      <c r="F24" s="324"/>
      <c r="G24" s="324"/>
      <c r="H24" s="325"/>
      <c r="I24" s="326" t="s">
        <v>231</v>
      </c>
      <c r="J24" s="326"/>
      <c r="K24" s="326"/>
      <c r="L24" s="324" t="s">
        <v>231</v>
      </c>
      <c r="M24" s="324"/>
      <c r="N24" s="324"/>
      <c r="O24" s="328"/>
      <c r="P24" s="326" t="s">
        <v>231</v>
      </c>
      <c r="Q24" s="326"/>
      <c r="R24" s="326"/>
      <c r="T24" s="327" t="s">
        <v>166</v>
      </c>
      <c r="V24" s="327" t="s">
        <v>400</v>
      </c>
      <c r="AC24" s="301">
        <v>1</v>
      </c>
      <c r="AJV24" s="302"/>
      <c r="AJW24" s="302"/>
      <c r="AJX24" s="302"/>
      <c r="AJY24" s="302"/>
      <c r="AJZ24" s="302"/>
      <c r="AKA24" s="302"/>
      <c r="AKB24" s="302"/>
      <c r="AKC24" s="302"/>
      <c r="AKD24" s="302"/>
      <c r="AKE24" s="302"/>
      <c r="AKF24" s="302"/>
      <c r="AKG24" s="302"/>
      <c r="AKH24" s="302"/>
      <c r="AKI24" s="302"/>
      <c r="AKJ24" s="302"/>
      <c r="AKK24" s="302"/>
    </row>
    <row r="25" spans="2:973" ht="19.5" customHeight="1">
      <c r="O25" s="329"/>
      <c r="P25" s="330" t="s">
        <v>150</v>
      </c>
      <c r="Q25" s="331"/>
      <c r="R25" s="331"/>
      <c r="T25" s="327" t="s">
        <v>427</v>
      </c>
      <c r="V25" s="327" t="s">
        <v>401</v>
      </c>
      <c r="Z25" s="301">
        <v>1</v>
      </c>
      <c r="AJV25" s="302"/>
      <c r="AJW25" s="302"/>
      <c r="AJX25" s="302"/>
      <c r="AJY25" s="302"/>
      <c r="AJZ25" s="302"/>
      <c r="AKA25" s="302"/>
      <c r="AKB25" s="302"/>
      <c r="AKC25" s="302"/>
      <c r="AKD25" s="302"/>
      <c r="AKE25" s="302"/>
      <c r="AKF25" s="302"/>
      <c r="AKG25" s="302"/>
      <c r="AKH25" s="302"/>
      <c r="AKI25" s="302"/>
      <c r="AKJ25" s="302"/>
      <c r="AKK25" s="302"/>
    </row>
    <row r="26" spans="2:973" ht="19.5" customHeight="1"/>
  </sheetData>
  <mergeCells count="106">
    <mergeCell ref="B21:B24"/>
    <mergeCell ref="C21:D21"/>
    <mergeCell ref="E21:G21"/>
    <mergeCell ref="I21:K21"/>
    <mergeCell ref="L21:N21"/>
    <mergeCell ref="P21:R21"/>
    <mergeCell ref="C22:D22"/>
    <mergeCell ref="E22:G22"/>
    <mergeCell ref="I22:K22"/>
    <mergeCell ref="L22:N22"/>
    <mergeCell ref="P22:R22"/>
    <mergeCell ref="C23:D23"/>
    <mergeCell ref="E23:K23"/>
    <mergeCell ref="L23:R23"/>
    <mergeCell ref="C24:D24"/>
    <mergeCell ref="E24:G24"/>
    <mergeCell ref="I24:K24"/>
    <mergeCell ref="L24:N24"/>
    <mergeCell ref="P24:R24"/>
    <mergeCell ref="B17:B20"/>
    <mergeCell ref="C17:D17"/>
    <mergeCell ref="E17:G17"/>
    <mergeCell ref="I17:K17"/>
    <mergeCell ref="L17:N17"/>
    <mergeCell ref="P17:R17"/>
    <mergeCell ref="C18:D18"/>
    <mergeCell ref="E18:G18"/>
    <mergeCell ref="I18:K18"/>
    <mergeCell ref="L18:N18"/>
    <mergeCell ref="P18:R18"/>
    <mergeCell ref="C19:D19"/>
    <mergeCell ref="E19:K19"/>
    <mergeCell ref="L19:R19"/>
    <mergeCell ref="C20:D20"/>
    <mergeCell ref="E20:G20"/>
    <mergeCell ref="I20:K20"/>
    <mergeCell ref="L20:N20"/>
    <mergeCell ref="P20:R20"/>
    <mergeCell ref="B13:B16"/>
    <mergeCell ref="C13:D13"/>
    <mergeCell ref="E13:G13"/>
    <mergeCell ref="I13:K13"/>
    <mergeCell ref="L13:N13"/>
    <mergeCell ref="P13:R13"/>
    <mergeCell ref="C14:D14"/>
    <mergeCell ref="E14:G14"/>
    <mergeCell ref="I14:K14"/>
    <mergeCell ref="L14:N14"/>
    <mergeCell ref="P14:R14"/>
    <mergeCell ref="C15:D15"/>
    <mergeCell ref="E15:K15"/>
    <mergeCell ref="L15:R15"/>
    <mergeCell ref="C16:D16"/>
    <mergeCell ref="E16:G16"/>
    <mergeCell ref="I16:K16"/>
    <mergeCell ref="L16:N16"/>
    <mergeCell ref="P16:R16"/>
    <mergeCell ref="B9:B12"/>
    <mergeCell ref="C9:D9"/>
    <mergeCell ref="E9:G9"/>
    <mergeCell ref="I9:K9"/>
    <mergeCell ref="L9:N9"/>
    <mergeCell ref="P9:R9"/>
    <mergeCell ref="C10:D10"/>
    <mergeCell ref="E10:G10"/>
    <mergeCell ref="I10:K10"/>
    <mergeCell ref="L10:N10"/>
    <mergeCell ref="P10:R10"/>
    <mergeCell ref="C11:D11"/>
    <mergeCell ref="E11:K11"/>
    <mergeCell ref="L11:R11"/>
    <mergeCell ref="C12:D12"/>
    <mergeCell ref="E12:G12"/>
    <mergeCell ref="I12:K12"/>
    <mergeCell ref="L12:N12"/>
    <mergeCell ref="P12:R12"/>
    <mergeCell ref="B5:B8"/>
    <mergeCell ref="C5:D5"/>
    <mergeCell ref="E5:G5"/>
    <mergeCell ref="I5:K5"/>
    <mergeCell ref="L5:N5"/>
    <mergeCell ref="P5:R5"/>
    <mergeCell ref="C6:D6"/>
    <mergeCell ref="E6:G6"/>
    <mergeCell ref="I6:K6"/>
    <mergeCell ref="L6:N6"/>
    <mergeCell ref="P6:R6"/>
    <mergeCell ref="C7:D7"/>
    <mergeCell ref="E7:K7"/>
    <mergeCell ref="L7:R7"/>
    <mergeCell ref="C8:D8"/>
    <mergeCell ref="E8:G8"/>
    <mergeCell ref="I8:K8"/>
    <mergeCell ref="L8:N8"/>
    <mergeCell ref="P8:R8"/>
    <mergeCell ref="B1:L1"/>
    <mergeCell ref="M1:R1"/>
    <mergeCell ref="B2:D2"/>
    <mergeCell ref="E2:K2"/>
    <mergeCell ref="L2:R2"/>
    <mergeCell ref="B3:D3"/>
    <mergeCell ref="E3:K3"/>
    <mergeCell ref="L3:R3"/>
    <mergeCell ref="B4:D4"/>
    <mergeCell ref="E4:K4"/>
    <mergeCell ref="L4:R4"/>
  </mergeCells>
  <phoneticPr fontId="2"/>
  <pageMargins left="0.19685039370078741" right="0.19685039370078741" top="0.59055118110236227" bottom="0.19685039370078741" header="0.51181102362204722" footer="0.51181102362204722"/>
  <pageSetup paperSize="9" scale="11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JW38"/>
  <sheetViews>
    <sheetView showGridLines="0" zoomScaleNormal="100" workbookViewId="0"/>
  </sheetViews>
  <sheetFormatPr defaultColWidth="4.75" defaultRowHeight="15.75"/>
  <cols>
    <col min="1" max="1" width="4.75" style="3"/>
    <col min="2" max="7" width="4.75" style="37"/>
    <col min="8" max="8" width="4.75" style="38"/>
    <col min="9" max="14" width="4.75" style="37"/>
    <col min="15" max="15" width="4.75" style="38"/>
    <col min="16" max="959" width="4.75" style="37"/>
    <col min="960" max="16384" width="4.75" style="3"/>
  </cols>
  <sheetData>
    <row r="1" spans="2:959" ht="19.5" customHeight="1">
      <c r="B1" s="216" t="s">
        <v>74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 t="s">
        <v>75</v>
      </c>
      <c r="N1" s="217"/>
      <c r="O1" s="217"/>
      <c r="P1" s="217"/>
      <c r="Q1" s="217"/>
      <c r="R1" s="217"/>
    </row>
    <row r="2" spans="2:959" ht="19.5" customHeight="1">
      <c r="B2" s="217" t="s">
        <v>76</v>
      </c>
      <c r="C2" s="217"/>
      <c r="D2" s="217"/>
      <c r="E2" s="216" t="s">
        <v>158</v>
      </c>
      <c r="F2" s="216"/>
      <c r="G2" s="216"/>
      <c r="H2" s="216"/>
      <c r="I2" s="216"/>
      <c r="J2" s="216"/>
      <c r="K2" s="216"/>
      <c r="L2" s="217"/>
      <c r="M2" s="217"/>
      <c r="N2" s="217"/>
      <c r="O2" s="217"/>
      <c r="P2" s="217"/>
      <c r="Q2" s="217"/>
      <c r="R2" s="217"/>
      <c r="AJW2" s="3"/>
    </row>
    <row r="3" spans="2:959" ht="19.5" customHeight="1" thickBot="1">
      <c r="B3" s="217"/>
      <c r="C3" s="217"/>
      <c r="D3" s="217"/>
      <c r="E3" s="216"/>
      <c r="F3" s="216"/>
      <c r="G3" s="216"/>
      <c r="H3" s="216"/>
      <c r="I3" s="216"/>
      <c r="J3" s="216"/>
      <c r="K3" s="216"/>
      <c r="L3" s="218"/>
      <c r="M3" s="218"/>
      <c r="N3" s="218"/>
      <c r="O3" s="218"/>
      <c r="P3" s="218"/>
      <c r="Q3" s="218"/>
      <c r="R3" s="218"/>
      <c r="AJW3" s="3"/>
    </row>
    <row r="4" spans="2:959" ht="19.5" customHeight="1" thickBot="1">
      <c r="B4" s="219"/>
      <c r="C4" s="219"/>
      <c r="D4" s="219"/>
      <c r="E4" s="220" t="s">
        <v>77</v>
      </c>
      <c r="F4" s="220"/>
      <c r="G4" s="220"/>
      <c r="H4" s="220"/>
      <c r="I4" s="220"/>
      <c r="J4" s="220"/>
      <c r="K4" s="220"/>
      <c r="L4" s="220" t="s">
        <v>149</v>
      </c>
      <c r="M4" s="220"/>
      <c r="N4" s="220"/>
      <c r="O4" s="220"/>
      <c r="P4" s="220"/>
      <c r="Q4" s="220"/>
      <c r="R4" s="220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</row>
    <row r="5" spans="2:959" ht="19.5" customHeight="1" thickBot="1">
      <c r="B5" s="221">
        <v>1</v>
      </c>
      <c r="C5" s="222">
        <v>0.40972222222222199</v>
      </c>
      <c r="D5" s="222"/>
      <c r="E5" s="234" t="s">
        <v>97</v>
      </c>
      <c r="F5" s="250"/>
      <c r="G5" s="250"/>
      <c r="H5" s="39">
        <v>1</v>
      </c>
      <c r="I5" s="250" t="s">
        <v>98</v>
      </c>
      <c r="J5" s="250"/>
      <c r="K5" s="235"/>
      <c r="L5" s="234" t="s">
        <v>99</v>
      </c>
      <c r="M5" s="250"/>
      <c r="N5" s="250"/>
      <c r="O5" s="39">
        <v>2</v>
      </c>
      <c r="P5" s="250" t="s">
        <v>100</v>
      </c>
      <c r="Q5" s="250"/>
      <c r="R5" s="235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</row>
    <row r="6" spans="2:959" ht="19.5" customHeight="1" thickBot="1">
      <c r="B6" s="221"/>
      <c r="C6" s="225" t="s">
        <v>61</v>
      </c>
      <c r="D6" s="225"/>
      <c r="E6" s="226">
        <v>8</v>
      </c>
      <c r="F6" s="251"/>
      <c r="G6" s="251"/>
      <c r="H6" s="40"/>
      <c r="I6" s="251">
        <v>16</v>
      </c>
      <c r="J6" s="251"/>
      <c r="K6" s="227"/>
      <c r="L6" s="226">
        <v>13</v>
      </c>
      <c r="M6" s="251"/>
      <c r="N6" s="251"/>
      <c r="O6" s="40"/>
      <c r="P6" s="251">
        <v>26</v>
      </c>
      <c r="Q6" s="251"/>
      <c r="R6" s="227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</row>
    <row r="7" spans="2:959" ht="19.5" customHeight="1" thickBot="1">
      <c r="B7" s="221"/>
      <c r="C7" s="228" t="s">
        <v>79</v>
      </c>
      <c r="D7" s="228"/>
      <c r="E7" s="252" t="s">
        <v>101</v>
      </c>
      <c r="F7" s="253"/>
      <c r="G7" s="253"/>
      <c r="H7" s="253"/>
      <c r="I7" s="253"/>
      <c r="J7" s="253"/>
      <c r="K7" s="254"/>
      <c r="L7" s="252" t="s">
        <v>173</v>
      </c>
      <c r="M7" s="253"/>
      <c r="N7" s="253"/>
      <c r="O7" s="253"/>
      <c r="P7" s="253"/>
      <c r="Q7" s="253"/>
      <c r="R7" s="254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</row>
    <row r="8" spans="2:959" ht="19.5" customHeight="1" thickBot="1">
      <c r="B8" s="221"/>
      <c r="C8" s="231" t="s">
        <v>78</v>
      </c>
      <c r="D8" s="231"/>
      <c r="E8" s="255" t="s">
        <v>101</v>
      </c>
      <c r="F8" s="256"/>
      <c r="G8" s="256"/>
      <c r="H8" s="41"/>
      <c r="I8" s="248" t="s">
        <v>103</v>
      </c>
      <c r="J8" s="248"/>
      <c r="K8" s="237"/>
      <c r="L8" s="257" t="s">
        <v>159</v>
      </c>
      <c r="M8" s="257"/>
      <c r="N8" s="257"/>
      <c r="O8" s="41"/>
      <c r="P8" s="248" t="s">
        <v>173</v>
      </c>
      <c r="Q8" s="248"/>
      <c r="R8" s="237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</row>
    <row r="9" spans="2:959" ht="19.5" customHeight="1" thickBot="1">
      <c r="B9" s="220">
        <v>2</v>
      </c>
      <c r="C9" s="222">
        <v>0.46180555555555602</v>
      </c>
      <c r="D9" s="222"/>
      <c r="E9" s="234" t="s">
        <v>101</v>
      </c>
      <c r="F9" s="250"/>
      <c r="G9" s="250"/>
      <c r="H9" s="39">
        <v>3</v>
      </c>
      <c r="I9" s="250" t="s">
        <v>105</v>
      </c>
      <c r="J9" s="250"/>
      <c r="K9" s="235"/>
      <c r="L9" s="258" t="s">
        <v>106</v>
      </c>
      <c r="M9" s="259"/>
      <c r="N9" s="259"/>
      <c r="O9" s="62">
        <v>4</v>
      </c>
      <c r="P9" s="259" t="s">
        <v>102</v>
      </c>
      <c r="Q9" s="259"/>
      <c r="R9" s="260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</row>
    <row r="10" spans="2:959" ht="19.5" customHeight="1" thickBot="1">
      <c r="B10" s="220"/>
      <c r="C10" s="225" t="s">
        <v>61</v>
      </c>
      <c r="D10" s="225"/>
      <c r="E10" s="226">
        <v>64</v>
      </c>
      <c r="F10" s="251"/>
      <c r="G10" s="251"/>
      <c r="H10" s="40"/>
      <c r="I10" s="251">
        <v>17</v>
      </c>
      <c r="J10" s="251"/>
      <c r="K10" s="227"/>
      <c r="L10" s="240">
        <v>20</v>
      </c>
      <c r="M10" s="261"/>
      <c r="N10" s="261"/>
      <c r="O10" s="63"/>
      <c r="P10" s="261">
        <v>0</v>
      </c>
      <c r="Q10" s="261"/>
      <c r="R10" s="241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</row>
    <row r="11" spans="2:959" ht="19.5" customHeight="1" thickBot="1">
      <c r="B11" s="220"/>
      <c r="C11" s="228" t="s">
        <v>79</v>
      </c>
      <c r="D11" s="228"/>
      <c r="E11" s="252" t="s">
        <v>103</v>
      </c>
      <c r="F11" s="253"/>
      <c r="G11" s="253"/>
      <c r="H11" s="253"/>
      <c r="I11" s="253"/>
      <c r="J11" s="253"/>
      <c r="K11" s="254"/>
      <c r="L11" s="262" t="s">
        <v>104</v>
      </c>
      <c r="M11" s="263"/>
      <c r="N11" s="263"/>
      <c r="O11" s="263"/>
      <c r="P11" s="263"/>
      <c r="Q11" s="263"/>
      <c r="R11" s="264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</row>
    <row r="12" spans="2:959" ht="19.5" customHeight="1" thickBot="1">
      <c r="B12" s="220"/>
      <c r="C12" s="231" t="s">
        <v>78</v>
      </c>
      <c r="D12" s="231"/>
      <c r="E12" s="255" t="s">
        <v>97</v>
      </c>
      <c r="F12" s="256"/>
      <c r="G12" s="256"/>
      <c r="H12" s="41"/>
      <c r="I12" s="248" t="s">
        <v>98</v>
      </c>
      <c r="J12" s="248"/>
      <c r="K12" s="237"/>
      <c r="L12" s="265" t="s">
        <v>99</v>
      </c>
      <c r="M12" s="266"/>
      <c r="N12" s="266"/>
      <c r="O12" s="64"/>
      <c r="P12" s="267" t="s">
        <v>100</v>
      </c>
      <c r="Q12" s="267"/>
      <c r="R12" s="268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</row>
    <row r="13" spans="2:959" ht="19.5" customHeight="1" thickBot="1">
      <c r="B13" s="220">
        <v>3</v>
      </c>
      <c r="C13" s="222">
        <v>0.51388888888888895</v>
      </c>
      <c r="D13" s="222"/>
      <c r="E13" s="234" t="s">
        <v>39</v>
      </c>
      <c r="F13" s="234"/>
      <c r="G13" s="234"/>
      <c r="H13" s="39">
        <v>5</v>
      </c>
      <c r="I13" s="235" t="s">
        <v>11</v>
      </c>
      <c r="J13" s="235"/>
      <c r="K13" s="235"/>
      <c r="L13" s="234" t="s">
        <v>15</v>
      </c>
      <c r="M13" s="234"/>
      <c r="N13" s="234"/>
      <c r="O13" s="39">
        <v>6</v>
      </c>
      <c r="P13" s="235" t="s">
        <v>45</v>
      </c>
      <c r="Q13" s="235"/>
      <c r="R13" s="235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</row>
    <row r="14" spans="2:959" ht="19.5" customHeight="1" thickBot="1">
      <c r="B14" s="220"/>
      <c r="C14" s="225" t="s">
        <v>61</v>
      </c>
      <c r="D14" s="225"/>
      <c r="E14" s="226">
        <v>6</v>
      </c>
      <c r="F14" s="226"/>
      <c r="G14" s="226"/>
      <c r="H14" s="40"/>
      <c r="I14" s="227">
        <v>57</v>
      </c>
      <c r="J14" s="227"/>
      <c r="K14" s="227"/>
      <c r="L14" s="226">
        <v>65</v>
      </c>
      <c r="M14" s="226"/>
      <c r="N14" s="226"/>
      <c r="O14" s="40"/>
      <c r="P14" s="227">
        <v>14</v>
      </c>
      <c r="Q14" s="227"/>
      <c r="R14" s="227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</row>
    <row r="15" spans="2:959" ht="19.5" customHeight="1" thickBot="1">
      <c r="B15" s="220"/>
      <c r="C15" s="228" t="s">
        <v>79</v>
      </c>
      <c r="D15" s="228"/>
      <c r="E15" s="229" t="s">
        <v>176</v>
      </c>
      <c r="F15" s="229"/>
      <c r="G15" s="229"/>
      <c r="H15" s="229"/>
      <c r="I15" s="229"/>
      <c r="J15" s="229"/>
      <c r="K15" s="229"/>
      <c r="L15" s="236" t="s">
        <v>27</v>
      </c>
      <c r="M15" s="236"/>
      <c r="N15" s="236"/>
      <c r="O15" s="236"/>
      <c r="P15" s="236"/>
      <c r="Q15" s="236"/>
      <c r="R15" s="236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</row>
    <row r="16" spans="2:959" ht="19.5" customHeight="1" thickBot="1">
      <c r="B16" s="220"/>
      <c r="C16" s="231" t="s">
        <v>78</v>
      </c>
      <c r="D16" s="231"/>
      <c r="E16" s="255" t="s">
        <v>80</v>
      </c>
      <c r="F16" s="255"/>
      <c r="G16" s="255"/>
      <c r="H16" s="41"/>
      <c r="I16" s="237" t="s">
        <v>177</v>
      </c>
      <c r="J16" s="237"/>
      <c r="K16" s="237"/>
      <c r="L16" s="255" t="s">
        <v>17</v>
      </c>
      <c r="M16" s="255"/>
      <c r="N16" s="255"/>
      <c r="O16" s="41"/>
      <c r="P16" s="249" t="s">
        <v>27</v>
      </c>
      <c r="Q16" s="249"/>
      <c r="R16" s="249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</row>
    <row r="17" spans="2:959" ht="19.5" customHeight="1" thickBot="1">
      <c r="B17" s="220">
        <v>4</v>
      </c>
      <c r="C17" s="222">
        <v>0.56597222222222199</v>
      </c>
      <c r="D17" s="222"/>
      <c r="E17" s="234" t="s">
        <v>33</v>
      </c>
      <c r="F17" s="234"/>
      <c r="G17" s="234"/>
      <c r="H17" s="39">
        <v>7</v>
      </c>
      <c r="I17" s="235" t="s">
        <v>7</v>
      </c>
      <c r="J17" s="235"/>
      <c r="K17" s="235"/>
      <c r="L17" s="258" t="s">
        <v>64</v>
      </c>
      <c r="M17" s="258"/>
      <c r="N17" s="258"/>
      <c r="O17" s="62">
        <v>8</v>
      </c>
      <c r="P17" s="260" t="s">
        <v>12</v>
      </c>
      <c r="Q17" s="260"/>
      <c r="R17" s="260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</row>
    <row r="18" spans="2:959" ht="19.5" customHeight="1" thickBot="1">
      <c r="B18" s="220"/>
      <c r="C18" s="225" t="s">
        <v>61</v>
      </c>
      <c r="D18" s="225"/>
      <c r="E18" s="226">
        <v>0</v>
      </c>
      <c r="F18" s="226"/>
      <c r="G18" s="226"/>
      <c r="H18" s="40"/>
      <c r="I18" s="227">
        <v>20</v>
      </c>
      <c r="J18" s="227"/>
      <c r="K18" s="227"/>
      <c r="L18" s="240">
        <v>0</v>
      </c>
      <c r="M18" s="240"/>
      <c r="N18" s="240"/>
      <c r="O18" s="63"/>
      <c r="P18" s="241">
        <v>20</v>
      </c>
      <c r="Q18" s="241"/>
      <c r="R18" s="241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</row>
    <row r="19" spans="2:959" ht="19.5" customHeight="1" thickBot="1">
      <c r="B19" s="220"/>
      <c r="C19" s="228" t="s">
        <v>79</v>
      </c>
      <c r="D19" s="228"/>
      <c r="E19" s="229" t="s">
        <v>11</v>
      </c>
      <c r="F19" s="229"/>
      <c r="G19" s="229"/>
      <c r="H19" s="229"/>
      <c r="I19" s="229"/>
      <c r="J19" s="229"/>
      <c r="K19" s="229"/>
      <c r="L19" s="242" t="s">
        <v>39</v>
      </c>
      <c r="M19" s="242"/>
      <c r="N19" s="242"/>
      <c r="O19" s="242"/>
      <c r="P19" s="242"/>
      <c r="Q19" s="242"/>
      <c r="R19" s="242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</row>
    <row r="20" spans="2:959" ht="19.5" customHeight="1" thickBot="1">
      <c r="B20" s="220"/>
      <c r="C20" s="231" t="s">
        <v>78</v>
      </c>
      <c r="D20" s="231"/>
      <c r="E20" s="255" t="s">
        <v>11</v>
      </c>
      <c r="F20" s="255"/>
      <c r="G20" s="255"/>
      <c r="H20" s="41"/>
      <c r="I20" s="237" t="s">
        <v>27</v>
      </c>
      <c r="J20" s="237"/>
      <c r="K20" s="237"/>
      <c r="L20" s="265" t="s">
        <v>35</v>
      </c>
      <c r="M20" s="265"/>
      <c r="N20" s="265"/>
      <c r="O20" s="64"/>
      <c r="P20" s="268" t="s">
        <v>39</v>
      </c>
      <c r="Q20" s="268"/>
      <c r="R20" s="268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</row>
    <row r="21" spans="2:959" ht="19.5" customHeight="1" thickBot="1">
      <c r="B21" s="220">
        <v>5</v>
      </c>
      <c r="C21" s="222">
        <v>0.61805555555555602</v>
      </c>
      <c r="D21" s="222"/>
      <c r="E21" s="223" t="s">
        <v>4</v>
      </c>
      <c r="F21" s="223"/>
      <c r="G21" s="223"/>
      <c r="H21" s="39">
        <v>9</v>
      </c>
      <c r="I21" s="224" t="s">
        <v>27</v>
      </c>
      <c r="J21" s="224"/>
      <c r="K21" s="224"/>
      <c r="L21" s="234" t="s">
        <v>27</v>
      </c>
      <c r="M21" s="234"/>
      <c r="N21" s="234"/>
      <c r="O21" s="39">
        <v>10</v>
      </c>
      <c r="P21" s="235" t="s">
        <v>35</v>
      </c>
      <c r="Q21" s="235"/>
      <c r="R21" s="235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</row>
    <row r="22" spans="2:959" ht="19.5" customHeight="1" thickBot="1">
      <c r="B22" s="220"/>
      <c r="C22" s="225" t="s">
        <v>61</v>
      </c>
      <c r="D22" s="225"/>
      <c r="E22" s="226">
        <v>26</v>
      </c>
      <c r="F22" s="226"/>
      <c r="G22" s="226"/>
      <c r="H22" s="40"/>
      <c r="I22" s="227">
        <v>32</v>
      </c>
      <c r="J22" s="227"/>
      <c r="K22" s="227"/>
      <c r="L22" s="226">
        <v>36</v>
      </c>
      <c r="M22" s="226"/>
      <c r="N22" s="226"/>
      <c r="O22" s="40"/>
      <c r="P22" s="227">
        <v>11</v>
      </c>
      <c r="Q22" s="227"/>
      <c r="R22" s="227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</row>
    <row r="23" spans="2:959" ht="19.5" customHeight="1" thickBot="1">
      <c r="B23" s="220"/>
      <c r="C23" s="228" t="s">
        <v>79</v>
      </c>
      <c r="D23" s="228"/>
      <c r="E23" s="229" t="s">
        <v>15</v>
      </c>
      <c r="F23" s="229"/>
      <c r="G23" s="229"/>
      <c r="H23" s="229"/>
      <c r="I23" s="229"/>
      <c r="J23" s="229"/>
      <c r="K23" s="229"/>
      <c r="L23" s="229" t="s">
        <v>45</v>
      </c>
      <c r="M23" s="229"/>
      <c r="N23" s="229"/>
      <c r="O23" s="229"/>
      <c r="P23" s="229"/>
      <c r="Q23" s="229"/>
      <c r="R23" s="229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</row>
    <row r="24" spans="2:959" ht="19.5" customHeight="1" thickBot="1">
      <c r="B24" s="220"/>
      <c r="C24" s="231" t="s">
        <v>78</v>
      </c>
      <c r="D24" s="231"/>
      <c r="E24" s="255" t="s">
        <v>160</v>
      </c>
      <c r="F24" s="255"/>
      <c r="G24" s="255"/>
      <c r="H24" s="41"/>
      <c r="I24" s="269" t="s">
        <v>159</v>
      </c>
      <c r="J24" s="269"/>
      <c r="K24" s="269"/>
      <c r="L24" s="255" t="s">
        <v>169</v>
      </c>
      <c r="M24" s="255"/>
      <c r="N24" s="255"/>
      <c r="O24" s="41"/>
      <c r="P24" s="237" t="s">
        <v>45</v>
      </c>
      <c r="Q24" s="237"/>
      <c r="R24" s="237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</row>
    <row r="25" spans="2:959" ht="19.5" customHeight="1" thickBot="1">
      <c r="B25" s="220">
        <v>6</v>
      </c>
      <c r="C25" s="222">
        <v>0.67013888888888895</v>
      </c>
      <c r="D25" s="222"/>
      <c r="E25" s="234" t="s">
        <v>113</v>
      </c>
      <c r="F25" s="234"/>
      <c r="G25" s="234"/>
      <c r="H25" s="39">
        <v>11</v>
      </c>
      <c r="I25" s="235" t="s">
        <v>19</v>
      </c>
      <c r="J25" s="235"/>
      <c r="K25" s="235"/>
      <c r="L25" s="234" t="s">
        <v>25</v>
      </c>
      <c r="M25" s="234"/>
      <c r="N25" s="234"/>
      <c r="O25" s="39">
        <v>12</v>
      </c>
      <c r="P25" s="235" t="s">
        <v>17</v>
      </c>
      <c r="Q25" s="235"/>
      <c r="R25" s="235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</row>
    <row r="26" spans="2:959" ht="19.5" customHeight="1" thickBot="1">
      <c r="B26" s="220"/>
      <c r="C26" s="225" t="s">
        <v>61</v>
      </c>
      <c r="D26" s="225"/>
      <c r="E26" s="226">
        <v>54</v>
      </c>
      <c r="F26" s="226"/>
      <c r="G26" s="226"/>
      <c r="H26" s="40"/>
      <c r="I26" s="227">
        <v>17</v>
      </c>
      <c r="J26" s="227"/>
      <c r="K26" s="227"/>
      <c r="L26" s="226">
        <v>15</v>
      </c>
      <c r="M26" s="226"/>
      <c r="N26" s="226"/>
      <c r="O26" s="40"/>
      <c r="P26" s="227">
        <v>61</v>
      </c>
      <c r="Q26" s="227"/>
      <c r="R26" s="227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</row>
    <row r="27" spans="2:959" ht="19.5" customHeight="1" thickBot="1">
      <c r="B27" s="220"/>
      <c r="C27" s="228" t="s">
        <v>79</v>
      </c>
      <c r="D27" s="228"/>
      <c r="E27" s="229" t="s">
        <v>27</v>
      </c>
      <c r="F27" s="229"/>
      <c r="G27" s="229"/>
      <c r="H27" s="229"/>
      <c r="I27" s="229"/>
      <c r="J27" s="229"/>
      <c r="K27" s="229"/>
      <c r="L27" s="229" t="s">
        <v>174</v>
      </c>
      <c r="M27" s="229"/>
      <c r="N27" s="229"/>
      <c r="O27" s="229"/>
      <c r="P27" s="229"/>
      <c r="Q27" s="229"/>
      <c r="R27" s="229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</row>
    <row r="28" spans="2:959" ht="19.5" customHeight="1" thickBot="1">
      <c r="B28" s="220"/>
      <c r="C28" s="231" t="s">
        <v>78</v>
      </c>
      <c r="D28" s="231"/>
      <c r="E28" s="255" t="s">
        <v>27</v>
      </c>
      <c r="F28" s="255"/>
      <c r="G28" s="255"/>
      <c r="H28" s="41"/>
      <c r="I28" s="249" t="s">
        <v>4</v>
      </c>
      <c r="J28" s="249"/>
      <c r="K28" s="249"/>
      <c r="L28" s="255" t="s">
        <v>7</v>
      </c>
      <c r="M28" s="255"/>
      <c r="N28" s="255"/>
      <c r="O28" s="41"/>
      <c r="P28" s="237" t="s">
        <v>180</v>
      </c>
      <c r="Q28" s="237"/>
      <c r="R28" s="237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</row>
    <row r="29" spans="2:959" ht="19.5" customHeight="1" thickBot="1">
      <c r="B29" s="220">
        <v>7</v>
      </c>
      <c r="C29" s="222">
        <v>0.72222222222222199</v>
      </c>
      <c r="D29" s="222"/>
      <c r="E29" s="234" t="s">
        <v>12</v>
      </c>
      <c r="F29" s="234"/>
      <c r="G29" s="234"/>
      <c r="H29" s="39">
        <v>13</v>
      </c>
      <c r="I29" s="235" t="s">
        <v>33</v>
      </c>
      <c r="J29" s="235"/>
      <c r="K29" s="235"/>
      <c r="L29" s="223" t="s">
        <v>52</v>
      </c>
      <c r="M29" s="223"/>
      <c r="N29" s="223"/>
      <c r="O29" s="39">
        <v>14</v>
      </c>
      <c r="P29" s="224" t="s">
        <v>4</v>
      </c>
      <c r="Q29" s="224"/>
      <c r="R29" s="224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</row>
    <row r="30" spans="2:959" ht="19.5" customHeight="1" thickBot="1">
      <c r="B30" s="220"/>
      <c r="C30" s="225" t="s">
        <v>61</v>
      </c>
      <c r="D30" s="225"/>
      <c r="E30" s="226">
        <v>20</v>
      </c>
      <c r="F30" s="226"/>
      <c r="G30" s="226"/>
      <c r="H30" s="40"/>
      <c r="I30" s="227">
        <v>0</v>
      </c>
      <c r="J30" s="227"/>
      <c r="K30" s="227"/>
      <c r="L30" s="226">
        <v>53</v>
      </c>
      <c r="M30" s="226"/>
      <c r="N30" s="226"/>
      <c r="O30" s="40"/>
      <c r="P30" s="227">
        <v>30</v>
      </c>
      <c r="Q30" s="227"/>
      <c r="R30" s="227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</row>
    <row r="31" spans="2:959" ht="19.5" customHeight="1" thickBot="1">
      <c r="B31" s="220"/>
      <c r="C31" s="228" t="s">
        <v>79</v>
      </c>
      <c r="D31" s="228"/>
      <c r="E31" s="229" t="s">
        <v>175</v>
      </c>
      <c r="F31" s="229"/>
      <c r="G31" s="229"/>
      <c r="H31" s="229"/>
      <c r="I31" s="229"/>
      <c r="J31" s="229"/>
      <c r="K31" s="229"/>
      <c r="L31" s="229" t="s">
        <v>17</v>
      </c>
      <c r="M31" s="229"/>
      <c r="N31" s="229"/>
      <c r="O31" s="229"/>
      <c r="P31" s="229"/>
      <c r="Q31" s="229"/>
      <c r="R31" s="229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</row>
    <row r="32" spans="2:959" ht="19.5" customHeight="1" thickBot="1">
      <c r="B32" s="220"/>
      <c r="C32" s="231" t="s">
        <v>78</v>
      </c>
      <c r="D32" s="231"/>
      <c r="E32" s="255" t="s">
        <v>175</v>
      </c>
      <c r="F32" s="255"/>
      <c r="G32" s="255"/>
      <c r="H32" s="41"/>
      <c r="I32" s="237" t="s">
        <v>80</v>
      </c>
      <c r="J32" s="237"/>
      <c r="K32" s="237"/>
      <c r="L32" s="257" t="s">
        <v>159</v>
      </c>
      <c r="M32" s="257"/>
      <c r="N32" s="257"/>
      <c r="O32" s="41"/>
      <c r="P32" s="237" t="s">
        <v>160</v>
      </c>
      <c r="Q32" s="237"/>
      <c r="R32" s="237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</row>
    <row r="33" spans="2:959" ht="19.5" customHeight="1" thickBot="1">
      <c r="B33" s="220">
        <v>8</v>
      </c>
      <c r="C33" s="222">
        <v>0.77430555555555503</v>
      </c>
      <c r="D33" s="222"/>
      <c r="E33" s="234" t="s">
        <v>19</v>
      </c>
      <c r="F33" s="234"/>
      <c r="G33" s="234"/>
      <c r="H33" s="39">
        <v>15</v>
      </c>
      <c r="I33" s="235" t="s">
        <v>27</v>
      </c>
      <c r="J33" s="235"/>
      <c r="K33" s="235"/>
      <c r="L33" s="234" t="s">
        <v>35</v>
      </c>
      <c r="M33" s="234"/>
      <c r="N33" s="234"/>
      <c r="O33" s="39">
        <v>16</v>
      </c>
      <c r="P33" s="235" t="s">
        <v>113</v>
      </c>
      <c r="Q33" s="235"/>
      <c r="R33" s="235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</row>
    <row r="34" spans="2:959" ht="19.5" customHeight="1" thickBot="1">
      <c r="B34" s="220"/>
      <c r="C34" s="225" t="s">
        <v>61</v>
      </c>
      <c r="D34" s="225"/>
      <c r="E34" s="226">
        <v>22</v>
      </c>
      <c r="F34" s="226"/>
      <c r="G34" s="226"/>
      <c r="H34" s="40"/>
      <c r="I34" s="227">
        <v>42</v>
      </c>
      <c r="J34" s="227"/>
      <c r="K34" s="227"/>
      <c r="L34" s="226">
        <v>9</v>
      </c>
      <c r="M34" s="226"/>
      <c r="N34" s="226"/>
      <c r="O34" s="40"/>
      <c r="P34" s="227">
        <v>62</v>
      </c>
      <c r="Q34" s="227"/>
      <c r="R34" s="227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</row>
    <row r="35" spans="2:959" ht="19.5" customHeight="1" thickBot="1">
      <c r="B35" s="220"/>
      <c r="C35" s="228" t="s">
        <v>79</v>
      </c>
      <c r="D35" s="228"/>
      <c r="E35" s="236" t="s">
        <v>52</v>
      </c>
      <c r="F35" s="236"/>
      <c r="G35" s="236"/>
      <c r="H35" s="236"/>
      <c r="I35" s="236"/>
      <c r="J35" s="236"/>
      <c r="K35" s="236"/>
      <c r="L35" s="236" t="s">
        <v>4</v>
      </c>
      <c r="M35" s="236"/>
      <c r="N35" s="236"/>
      <c r="O35" s="236"/>
      <c r="P35" s="236"/>
      <c r="Q35" s="236"/>
      <c r="R35" s="236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</row>
    <row r="36" spans="2:959" ht="19.5" customHeight="1" thickBot="1">
      <c r="B36" s="220"/>
      <c r="C36" s="231" t="s">
        <v>78</v>
      </c>
      <c r="D36" s="231"/>
      <c r="E36" s="270" t="s">
        <v>52</v>
      </c>
      <c r="F36" s="270"/>
      <c r="G36" s="270"/>
      <c r="H36" s="41"/>
      <c r="I36" s="269" t="s">
        <v>159</v>
      </c>
      <c r="J36" s="269"/>
      <c r="K36" s="269"/>
      <c r="L36" s="255" t="s">
        <v>174</v>
      </c>
      <c r="M36" s="255"/>
      <c r="N36" s="255"/>
      <c r="O36" s="41"/>
      <c r="P36" s="249" t="s">
        <v>4</v>
      </c>
      <c r="Q36" s="249"/>
      <c r="R36" s="249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</row>
    <row r="37" spans="2:959" ht="19.5" customHeight="1">
      <c r="O37" s="42"/>
      <c r="P37" s="43" t="s">
        <v>150</v>
      </c>
      <c r="Q37" s="44"/>
      <c r="R37" s="44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</row>
    <row r="38" spans="2:959" ht="19.5" customHeight="1"/>
  </sheetData>
  <mergeCells count="163">
    <mergeCell ref="B33:B36"/>
    <mergeCell ref="C33:D33"/>
    <mergeCell ref="E33:G33"/>
    <mergeCell ref="I33:K33"/>
    <mergeCell ref="L33:N33"/>
    <mergeCell ref="P33:R33"/>
    <mergeCell ref="C34:D34"/>
    <mergeCell ref="E34:G34"/>
    <mergeCell ref="I34:K34"/>
    <mergeCell ref="L34:N34"/>
    <mergeCell ref="P34:R34"/>
    <mergeCell ref="C35:D35"/>
    <mergeCell ref="E35:K35"/>
    <mergeCell ref="L35:R35"/>
    <mergeCell ref="C36:D36"/>
    <mergeCell ref="E36:G36"/>
    <mergeCell ref="I36:K36"/>
    <mergeCell ref="L36:N36"/>
    <mergeCell ref="P36:R36"/>
    <mergeCell ref="B29:B32"/>
    <mergeCell ref="C29:D29"/>
    <mergeCell ref="E29:G29"/>
    <mergeCell ref="I29:K29"/>
    <mergeCell ref="L29:N29"/>
    <mergeCell ref="P29:R29"/>
    <mergeCell ref="C30:D30"/>
    <mergeCell ref="E30:G30"/>
    <mergeCell ref="I30:K30"/>
    <mergeCell ref="L30:N30"/>
    <mergeCell ref="P30:R30"/>
    <mergeCell ref="C31:D31"/>
    <mergeCell ref="E31:K31"/>
    <mergeCell ref="L31:R31"/>
    <mergeCell ref="C32:D32"/>
    <mergeCell ref="E32:G32"/>
    <mergeCell ref="I32:K32"/>
    <mergeCell ref="L32:N32"/>
    <mergeCell ref="P32:R32"/>
    <mergeCell ref="B25:B28"/>
    <mergeCell ref="C25:D25"/>
    <mergeCell ref="E25:G25"/>
    <mergeCell ref="I25:K25"/>
    <mergeCell ref="L25:N25"/>
    <mergeCell ref="P25:R25"/>
    <mergeCell ref="C26:D26"/>
    <mergeCell ref="E26:G26"/>
    <mergeCell ref="I26:K26"/>
    <mergeCell ref="L26:N26"/>
    <mergeCell ref="P26:R26"/>
    <mergeCell ref="C27:D27"/>
    <mergeCell ref="E27:K27"/>
    <mergeCell ref="L27:R27"/>
    <mergeCell ref="C28:D28"/>
    <mergeCell ref="E28:G28"/>
    <mergeCell ref="I28:K28"/>
    <mergeCell ref="L28:N28"/>
    <mergeCell ref="P28:R28"/>
    <mergeCell ref="B21:B24"/>
    <mergeCell ref="C21:D21"/>
    <mergeCell ref="E21:G21"/>
    <mergeCell ref="I21:K21"/>
    <mergeCell ref="L21:N21"/>
    <mergeCell ref="P21:R21"/>
    <mergeCell ref="C22:D22"/>
    <mergeCell ref="E22:G22"/>
    <mergeCell ref="I22:K22"/>
    <mergeCell ref="L22:N22"/>
    <mergeCell ref="P22:R22"/>
    <mergeCell ref="C23:D23"/>
    <mergeCell ref="E23:K23"/>
    <mergeCell ref="L23:R23"/>
    <mergeCell ref="C24:D24"/>
    <mergeCell ref="E24:G24"/>
    <mergeCell ref="I24:K24"/>
    <mergeCell ref="L24:N24"/>
    <mergeCell ref="P24:R24"/>
    <mergeCell ref="B17:B20"/>
    <mergeCell ref="C17:D17"/>
    <mergeCell ref="E17:G17"/>
    <mergeCell ref="I17:K17"/>
    <mergeCell ref="L17:N17"/>
    <mergeCell ref="P17:R17"/>
    <mergeCell ref="C18:D18"/>
    <mergeCell ref="E18:G18"/>
    <mergeCell ref="I18:K18"/>
    <mergeCell ref="L18:N18"/>
    <mergeCell ref="P18:R18"/>
    <mergeCell ref="C19:D19"/>
    <mergeCell ref="E19:K19"/>
    <mergeCell ref="L19:R19"/>
    <mergeCell ref="C20:D20"/>
    <mergeCell ref="E20:G20"/>
    <mergeCell ref="I20:K20"/>
    <mergeCell ref="L20:N20"/>
    <mergeCell ref="P20:R20"/>
    <mergeCell ref="B13:B16"/>
    <mergeCell ref="C13:D13"/>
    <mergeCell ref="E13:G13"/>
    <mergeCell ref="I13:K13"/>
    <mergeCell ref="L13:N13"/>
    <mergeCell ref="P13:R13"/>
    <mergeCell ref="C14:D14"/>
    <mergeCell ref="E14:G14"/>
    <mergeCell ref="I14:K14"/>
    <mergeCell ref="L14:N14"/>
    <mergeCell ref="P14:R14"/>
    <mergeCell ref="C15:D15"/>
    <mergeCell ref="E15:K15"/>
    <mergeCell ref="L15:R15"/>
    <mergeCell ref="C16:D16"/>
    <mergeCell ref="E16:G16"/>
    <mergeCell ref="I16:K16"/>
    <mergeCell ref="L16:N16"/>
    <mergeCell ref="P16:R16"/>
    <mergeCell ref="B9:B12"/>
    <mergeCell ref="C9:D9"/>
    <mergeCell ref="E9:G9"/>
    <mergeCell ref="I9:K9"/>
    <mergeCell ref="L9:N9"/>
    <mergeCell ref="P9:R9"/>
    <mergeCell ref="C10:D10"/>
    <mergeCell ref="E10:G10"/>
    <mergeCell ref="I10:K10"/>
    <mergeCell ref="L10:N10"/>
    <mergeCell ref="P10:R10"/>
    <mergeCell ref="C11:D11"/>
    <mergeCell ref="E11:K11"/>
    <mergeCell ref="L11:R11"/>
    <mergeCell ref="C12:D12"/>
    <mergeCell ref="E12:G12"/>
    <mergeCell ref="I12:K12"/>
    <mergeCell ref="L12:N12"/>
    <mergeCell ref="P12:R12"/>
    <mergeCell ref="B5:B8"/>
    <mergeCell ref="C5:D5"/>
    <mergeCell ref="E5:G5"/>
    <mergeCell ref="I5:K5"/>
    <mergeCell ref="L5:N5"/>
    <mergeCell ref="P5:R5"/>
    <mergeCell ref="C6:D6"/>
    <mergeCell ref="E6:G6"/>
    <mergeCell ref="I6:K6"/>
    <mergeCell ref="L6:N6"/>
    <mergeCell ref="P6:R6"/>
    <mergeCell ref="C7:D7"/>
    <mergeCell ref="E7:K7"/>
    <mergeCell ref="L7:R7"/>
    <mergeCell ref="C8:D8"/>
    <mergeCell ref="E8:G8"/>
    <mergeCell ref="I8:K8"/>
    <mergeCell ref="L8:N8"/>
    <mergeCell ref="P8:R8"/>
    <mergeCell ref="B1:L1"/>
    <mergeCell ref="M1:R1"/>
    <mergeCell ref="B2:D2"/>
    <mergeCell ref="E2:K2"/>
    <mergeCell ref="L2:R2"/>
    <mergeCell ref="B3:D3"/>
    <mergeCell ref="E3:K3"/>
    <mergeCell ref="L3:R3"/>
    <mergeCell ref="B4:D4"/>
    <mergeCell ref="E4:K4"/>
    <mergeCell ref="L4:R4"/>
  </mergeCells>
  <phoneticPr fontId="2"/>
  <pageMargins left="0.19685039370078741" right="0.19685039370078741" top="0.59055118110236227" bottom="0.19685039370078741" header="0.51181102362204722" footer="0.51181102362204722"/>
  <pageSetup paperSize="9" scale="11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AJV30"/>
  <sheetViews>
    <sheetView showGridLines="0" zoomScaleNormal="100" workbookViewId="0"/>
  </sheetViews>
  <sheetFormatPr defaultColWidth="4.75" defaultRowHeight="15.75"/>
  <cols>
    <col min="1" max="1" width="4.75" style="3"/>
    <col min="2" max="7" width="4.75" style="37"/>
    <col min="8" max="8" width="4.75" style="38"/>
    <col min="9" max="14" width="4.75" style="37"/>
    <col min="15" max="15" width="4.75" style="38"/>
    <col min="16" max="958" width="4.75" style="37"/>
    <col min="959" max="16384" width="4.75" style="3"/>
  </cols>
  <sheetData>
    <row r="1" spans="2:958" ht="19.5" customHeight="1">
      <c r="B1" s="216" t="s">
        <v>81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 t="s">
        <v>82</v>
      </c>
      <c r="N1" s="217"/>
      <c r="O1" s="217"/>
      <c r="P1" s="217"/>
      <c r="Q1" s="217"/>
      <c r="R1" s="217"/>
    </row>
    <row r="2" spans="2:958" ht="19.5" customHeight="1">
      <c r="B2" s="217" t="s">
        <v>76</v>
      </c>
      <c r="C2" s="217"/>
      <c r="D2" s="217"/>
      <c r="E2" s="247" t="s">
        <v>161</v>
      </c>
      <c r="F2" s="247"/>
      <c r="G2" s="247"/>
      <c r="H2" s="247"/>
      <c r="I2" s="247"/>
      <c r="J2" s="247"/>
      <c r="K2" s="247"/>
      <c r="L2" s="217"/>
      <c r="M2" s="217"/>
      <c r="N2" s="217"/>
      <c r="O2" s="217"/>
      <c r="P2" s="217"/>
      <c r="Q2" s="217"/>
      <c r="R2" s="217"/>
      <c r="AJV2" s="3"/>
    </row>
    <row r="3" spans="2:958" ht="19.5" customHeight="1">
      <c r="B3" s="217"/>
      <c r="C3" s="217"/>
      <c r="D3" s="217"/>
      <c r="E3" s="216"/>
      <c r="F3" s="216"/>
      <c r="G3" s="216"/>
      <c r="H3" s="216"/>
      <c r="I3" s="216"/>
      <c r="J3" s="216"/>
      <c r="K3" s="216"/>
      <c r="L3" s="218"/>
      <c r="M3" s="218"/>
      <c r="N3" s="218"/>
      <c r="O3" s="218"/>
      <c r="P3" s="218"/>
      <c r="Q3" s="218"/>
      <c r="R3" s="218"/>
      <c r="AJV3" s="3"/>
    </row>
    <row r="4" spans="2:958" ht="19.5" customHeight="1">
      <c r="B4" s="219"/>
      <c r="C4" s="219"/>
      <c r="D4" s="219"/>
      <c r="E4" s="220" t="s">
        <v>77</v>
      </c>
      <c r="F4" s="220"/>
      <c r="G4" s="220"/>
      <c r="H4" s="220"/>
      <c r="I4" s="220"/>
      <c r="J4" s="220"/>
      <c r="K4" s="220"/>
      <c r="L4" s="220" t="s">
        <v>149</v>
      </c>
      <c r="M4" s="220"/>
      <c r="N4" s="220"/>
      <c r="O4" s="220"/>
      <c r="P4" s="220"/>
      <c r="Q4" s="220"/>
      <c r="R4" s="220"/>
      <c r="AJV4" s="3"/>
    </row>
    <row r="5" spans="2:958" ht="19.5" customHeight="1">
      <c r="B5" s="221">
        <v>1</v>
      </c>
      <c r="C5" s="222">
        <v>0.40972222222222199</v>
      </c>
      <c r="D5" s="222"/>
      <c r="E5" s="234" t="s">
        <v>113</v>
      </c>
      <c r="F5" s="234"/>
      <c r="G5" s="234"/>
      <c r="H5" s="39">
        <v>17</v>
      </c>
      <c r="I5" s="235" t="s">
        <v>48</v>
      </c>
      <c r="J5" s="235"/>
      <c r="K5" s="235"/>
      <c r="L5" s="223" t="s">
        <v>43</v>
      </c>
      <c r="M5" s="223"/>
      <c r="N5" s="223"/>
      <c r="O5" s="39">
        <v>18</v>
      </c>
      <c r="P5" s="224" t="s">
        <v>53</v>
      </c>
      <c r="Q5" s="224"/>
      <c r="R5" s="224"/>
      <c r="AJV5" s="3"/>
    </row>
    <row r="6" spans="2:958" ht="19.5" customHeight="1">
      <c r="B6" s="221"/>
      <c r="C6" s="225" t="s">
        <v>61</v>
      </c>
      <c r="D6" s="225"/>
      <c r="E6" s="226">
        <v>107</v>
      </c>
      <c r="F6" s="226"/>
      <c r="G6" s="226"/>
      <c r="H6" s="40"/>
      <c r="I6" s="227">
        <v>17</v>
      </c>
      <c r="J6" s="227"/>
      <c r="K6" s="227"/>
      <c r="L6" s="226">
        <v>17</v>
      </c>
      <c r="M6" s="226"/>
      <c r="N6" s="226"/>
      <c r="O6" s="40"/>
      <c r="P6" s="227">
        <v>66</v>
      </c>
      <c r="Q6" s="227"/>
      <c r="R6" s="227"/>
      <c r="AJV6" s="3"/>
    </row>
    <row r="7" spans="2:958" ht="19.5" customHeight="1">
      <c r="B7" s="221"/>
      <c r="C7" s="228" t="s">
        <v>79</v>
      </c>
      <c r="D7" s="228"/>
      <c r="E7" s="236" t="s">
        <v>161</v>
      </c>
      <c r="F7" s="236"/>
      <c r="G7" s="236"/>
      <c r="H7" s="236"/>
      <c r="I7" s="236"/>
      <c r="J7" s="236"/>
      <c r="K7" s="236"/>
      <c r="L7" s="236" t="s">
        <v>38</v>
      </c>
      <c r="M7" s="236"/>
      <c r="N7" s="236"/>
      <c r="O7" s="236"/>
      <c r="P7" s="236"/>
      <c r="Q7" s="236"/>
      <c r="R7" s="236"/>
      <c r="AJV7" s="3"/>
    </row>
    <row r="8" spans="2:958" ht="19.5" customHeight="1">
      <c r="B8" s="221"/>
      <c r="C8" s="231" t="s">
        <v>78</v>
      </c>
      <c r="D8" s="231"/>
      <c r="E8" s="270" t="s">
        <v>11</v>
      </c>
      <c r="F8" s="270"/>
      <c r="G8" s="270"/>
      <c r="H8" s="41"/>
      <c r="I8" s="249" t="s">
        <v>14</v>
      </c>
      <c r="J8" s="249"/>
      <c r="K8" s="249"/>
      <c r="L8" s="255" t="s">
        <v>45</v>
      </c>
      <c r="M8" s="255"/>
      <c r="N8" s="255"/>
      <c r="O8" s="41"/>
      <c r="P8" s="249" t="s">
        <v>38</v>
      </c>
      <c r="Q8" s="249"/>
      <c r="R8" s="249"/>
      <c r="AJV8" s="3"/>
    </row>
    <row r="9" spans="2:958" ht="19.5" customHeight="1">
      <c r="B9" s="220">
        <v>2</v>
      </c>
      <c r="C9" s="222">
        <v>0.46180555555555602</v>
      </c>
      <c r="D9" s="222"/>
      <c r="E9" s="223" t="s">
        <v>45</v>
      </c>
      <c r="F9" s="223"/>
      <c r="G9" s="223"/>
      <c r="H9" s="39">
        <v>19</v>
      </c>
      <c r="I9" s="224" t="s">
        <v>14</v>
      </c>
      <c r="J9" s="224"/>
      <c r="K9" s="224"/>
      <c r="L9" s="234" t="s">
        <v>6</v>
      </c>
      <c r="M9" s="234"/>
      <c r="N9" s="234"/>
      <c r="O9" s="39">
        <v>20</v>
      </c>
      <c r="P9" s="235" t="s">
        <v>45</v>
      </c>
      <c r="Q9" s="235"/>
      <c r="R9" s="235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</row>
    <row r="10" spans="2:958" ht="19.5" customHeight="1">
      <c r="B10" s="220"/>
      <c r="C10" s="225" t="s">
        <v>61</v>
      </c>
      <c r="D10" s="225"/>
      <c r="E10" s="226">
        <v>43</v>
      </c>
      <c r="F10" s="226"/>
      <c r="G10" s="226"/>
      <c r="H10" s="40"/>
      <c r="I10" s="227">
        <v>21</v>
      </c>
      <c r="J10" s="227"/>
      <c r="K10" s="227"/>
      <c r="L10" s="226">
        <v>56</v>
      </c>
      <c r="M10" s="226"/>
      <c r="N10" s="226"/>
      <c r="O10" s="40"/>
      <c r="P10" s="227">
        <v>11</v>
      </c>
      <c r="Q10" s="227"/>
      <c r="R10" s="227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</row>
    <row r="11" spans="2:958" ht="19.5" customHeight="1">
      <c r="B11" s="220"/>
      <c r="C11" s="228" t="s">
        <v>79</v>
      </c>
      <c r="D11" s="228"/>
      <c r="E11" s="229" t="s">
        <v>113</v>
      </c>
      <c r="F11" s="229"/>
      <c r="G11" s="229"/>
      <c r="H11" s="229"/>
      <c r="I11" s="229"/>
      <c r="J11" s="229"/>
      <c r="K11" s="229"/>
      <c r="L11" s="229" t="s">
        <v>23</v>
      </c>
      <c r="M11" s="229"/>
      <c r="N11" s="229"/>
      <c r="O11" s="229"/>
      <c r="P11" s="229"/>
      <c r="Q11" s="229"/>
      <c r="R11" s="229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</row>
    <row r="12" spans="2:958" ht="19.5" customHeight="1">
      <c r="B12" s="220"/>
      <c r="C12" s="231" t="s">
        <v>78</v>
      </c>
      <c r="D12" s="231"/>
      <c r="E12" s="255" t="s">
        <v>113</v>
      </c>
      <c r="F12" s="255"/>
      <c r="G12" s="255"/>
      <c r="H12" s="41"/>
      <c r="I12" s="249" t="s">
        <v>54</v>
      </c>
      <c r="J12" s="249"/>
      <c r="K12" s="249"/>
      <c r="L12" s="270" t="s">
        <v>43</v>
      </c>
      <c r="M12" s="270"/>
      <c r="N12" s="270"/>
      <c r="O12" s="41"/>
      <c r="P12" s="249" t="s">
        <v>53</v>
      </c>
      <c r="Q12" s="249"/>
      <c r="R12" s="249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</row>
    <row r="13" spans="2:958" ht="19.5" customHeight="1">
      <c r="B13" s="220">
        <v>3</v>
      </c>
      <c r="C13" s="222">
        <v>0.51388888888888895</v>
      </c>
      <c r="D13" s="222"/>
      <c r="E13" s="223" t="s">
        <v>11</v>
      </c>
      <c r="F13" s="223"/>
      <c r="G13" s="223"/>
      <c r="H13" s="39">
        <v>21</v>
      </c>
      <c r="I13" s="224" t="s">
        <v>43</v>
      </c>
      <c r="J13" s="224"/>
      <c r="K13" s="224"/>
      <c r="L13" s="223" t="s">
        <v>53</v>
      </c>
      <c r="M13" s="223"/>
      <c r="N13" s="223"/>
      <c r="O13" s="39">
        <v>22</v>
      </c>
      <c r="P13" s="224" t="s">
        <v>38</v>
      </c>
      <c r="Q13" s="224"/>
      <c r="R13" s="224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</row>
    <row r="14" spans="2:958" ht="19.5" customHeight="1">
      <c r="B14" s="220"/>
      <c r="C14" s="225" t="s">
        <v>61</v>
      </c>
      <c r="D14" s="225"/>
      <c r="E14" s="226">
        <v>95</v>
      </c>
      <c r="F14" s="226"/>
      <c r="G14" s="226"/>
      <c r="H14" s="40"/>
      <c r="I14" s="227">
        <v>12</v>
      </c>
      <c r="J14" s="227"/>
      <c r="K14" s="227"/>
      <c r="L14" s="226">
        <v>13</v>
      </c>
      <c r="M14" s="226"/>
      <c r="N14" s="226"/>
      <c r="O14" s="40"/>
      <c r="P14" s="227">
        <v>35</v>
      </c>
      <c r="Q14" s="227"/>
      <c r="R14" s="227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</row>
    <row r="15" spans="2:958" ht="19.5" customHeight="1">
      <c r="B15" s="220"/>
      <c r="C15" s="228" t="s">
        <v>79</v>
      </c>
      <c r="D15" s="228"/>
      <c r="E15" s="229" t="s">
        <v>48</v>
      </c>
      <c r="F15" s="229"/>
      <c r="G15" s="229"/>
      <c r="H15" s="229"/>
      <c r="I15" s="229"/>
      <c r="J15" s="229"/>
      <c r="K15" s="229"/>
      <c r="L15" s="229" t="s">
        <v>45</v>
      </c>
      <c r="M15" s="229"/>
      <c r="N15" s="229"/>
      <c r="O15" s="229"/>
      <c r="P15" s="229"/>
      <c r="Q15" s="229"/>
      <c r="R15" s="229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</row>
    <row r="16" spans="2:958" ht="19.5" customHeight="1">
      <c r="B16" s="220"/>
      <c r="C16" s="231" t="s">
        <v>78</v>
      </c>
      <c r="D16" s="231"/>
      <c r="E16" s="255" t="s">
        <v>23</v>
      </c>
      <c r="F16" s="255"/>
      <c r="G16" s="255"/>
      <c r="H16" s="41"/>
      <c r="I16" s="249" t="s">
        <v>45</v>
      </c>
      <c r="J16" s="249"/>
      <c r="K16" s="249"/>
      <c r="L16" s="255" t="s">
        <v>6</v>
      </c>
      <c r="M16" s="255"/>
      <c r="N16" s="255"/>
      <c r="O16" s="41"/>
      <c r="P16" s="237" t="s">
        <v>45</v>
      </c>
      <c r="Q16" s="237"/>
      <c r="R16" s="237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</row>
    <row r="17" spans="2:958" ht="19.5" customHeight="1">
      <c r="B17" s="220">
        <v>4</v>
      </c>
      <c r="C17" s="222">
        <v>0.56597222222222199</v>
      </c>
      <c r="D17" s="222"/>
      <c r="E17" s="223" t="s">
        <v>54</v>
      </c>
      <c r="F17" s="223"/>
      <c r="G17" s="223"/>
      <c r="H17" s="39">
        <v>23</v>
      </c>
      <c r="I17" s="224" t="s">
        <v>45</v>
      </c>
      <c r="J17" s="224"/>
      <c r="K17" s="224"/>
      <c r="L17" s="234" t="s">
        <v>23</v>
      </c>
      <c r="M17" s="234"/>
      <c r="N17" s="234"/>
      <c r="O17" s="39">
        <v>24</v>
      </c>
      <c r="P17" s="235" t="s">
        <v>6</v>
      </c>
      <c r="Q17" s="235"/>
      <c r="R17" s="235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</row>
    <row r="18" spans="2:958" ht="19.5" customHeight="1">
      <c r="B18" s="220"/>
      <c r="C18" s="225" t="s">
        <v>61</v>
      </c>
      <c r="D18" s="225"/>
      <c r="E18" s="226">
        <v>25</v>
      </c>
      <c r="F18" s="226"/>
      <c r="G18" s="226"/>
      <c r="H18" s="40"/>
      <c r="I18" s="227">
        <v>49</v>
      </c>
      <c r="J18" s="227"/>
      <c r="K18" s="227"/>
      <c r="L18" s="226">
        <v>19</v>
      </c>
      <c r="M18" s="226"/>
      <c r="N18" s="226"/>
      <c r="O18" s="40"/>
      <c r="P18" s="227">
        <v>67</v>
      </c>
      <c r="Q18" s="227"/>
      <c r="R18" s="227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</row>
    <row r="19" spans="2:958" ht="19.5" customHeight="1">
      <c r="B19" s="220"/>
      <c r="C19" s="228" t="s">
        <v>79</v>
      </c>
      <c r="D19" s="228"/>
      <c r="E19" s="236" t="s">
        <v>14</v>
      </c>
      <c r="F19" s="236"/>
      <c r="G19" s="236"/>
      <c r="H19" s="236"/>
      <c r="I19" s="236"/>
      <c r="J19" s="236"/>
      <c r="K19" s="236"/>
      <c r="L19" s="236" t="s">
        <v>53</v>
      </c>
      <c r="M19" s="236"/>
      <c r="N19" s="236"/>
      <c r="O19" s="236"/>
      <c r="P19" s="236"/>
      <c r="Q19" s="236"/>
      <c r="R19" s="236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</row>
    <row r="20" spans="2:958" ht="19.5" customHeight="1">
      <c r="B20" s="220"/>
      <c r="C20" s="231" t="s">
        <v>78</v>
      </c>
      <c r="D20" s="231"/>
      <c r="E20" s="270" t="s">
        <v>11</v>
      </c>
      <c r="F20" s="270"/>
      <c r="G20" s="270"/>
      <c r="H20" s="41"/>
      <c r="I20" s="237" t="s">
        <v>48</v>
      </c>
      <c r="J20" s="237"/>
      <c r="K20" s="237"/>
      <c r="L20" s="270" t="s">
        <v>53</v>
      </c>
      <c r="M20" s="270"/>
      <c r="N20" s="270"/>
      <c r="O20" s="41"/>
      <c r="P20" s="237" t="s">
        <v>8</v>
      </c>
      <c r="Q20" s="237"/>
      <c r="R20" s="237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</row>
    <row r="21" spans="2:958" ht="19.5" customHeight="1">
      <c r="B21" s="220">
        <v>5</v>
      </c>
      <c r="C21" s="222">
        <v>0.61805555555555602</v>
      </c>
      <c r="D21" s="222"/>
      <c r="E21" s="223" t="s">
        <v>38</v>
      </c>
      <c r="F21" s="223"/>
      <c r="G21" s="223"/>
      <c r="H21" s="39">
        <v>25</v>
      </c>
      <c r="I21" s="224" t="s">
        <v>11</v>
      </c>
      <c r="J21" s="224"/>
      <c r="K21" s="224"/>
      <c r="L21" s="234" t="s">
        <v>8</v>
      </c>
      <c r="M21" s="234"/>
      <c r="N21" s="234"/>
      <c r="O21" s="39">
        <v>26</v>
      </c>
      <c r="P21" s="235" t="s">
        <v>113</v>
      </c>
      <c r="Q21" s="235"/>
      <c r="R21" s="235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</row>
    <row r="22" spans="2:958" ht="19.5" customHeight="1">
      <c r="B22" s="220"/>
      <c r="C22" s="225" t="s">
        <v>61</v>
      </c>
      <c r="D22" s="225"/>
      <c r="E22" s="226">
        <v>17</v>
      </c>
      <c r="F22" s="226"/>
      <c r="G22" s="226"/>
      <c r="H22" s="40"/>
      <c r="I22" s="227">
        <v>44</v>
      </c>
      <c r="J22" s="227"/>
      <c r="K22" s="227"/>
      <c r="L22" s="226">
        <v>44</v>
      </c>
      <c r="M22" s="226"/>
      <c r="N22" s="226"/>
      <c r="O22" s="40"/>
      <c r="P22" s="227">
        <v>45</v>
      </c>
      <c r="Q22" s="227"/>
      <c r="R22" s="227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</row>
    <row r="23" spans="2:958" ht="19.5" customHeight="1">
      <c r="B23" s="220"/>
      <c r="C23" s="228" t="s">
        <v>79</v>
      </c>
      <c r="D23" s="228"/>
      <c r="E23" s="236" t="s">
        <v>43</v>
      </c>
      <c r="F23" s="236"/>
      <c r="G23" s="236"/>
      <c r="H23" s="236"/>
      <c r="I23" s="236"/>
      <c r="J23" s="236"/>
      <c r="K23" s="236"/>
      <c r="L23" s="229" t="s">
        <v>6</v>
      </c>
      <c r="M23" s="229"/>
      <c r="N23" s="229"/>
      <c r="O23" s="229"/>
      <c r="P23" s="229"/>
      <c r="Q23" s="229"/>
      <c r="R23" s="229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</row>
    <row r="24" spans="2:958" ht="19.5" customHeight="1">
      <c r="B24" s="220"/>
      <c r="C24" s="231" t="s">
        <v>78</v>
      </c>
      <c r="D24" s="231"/>
      <c r="E24" s="270" t="s">
        <v>43</v>
      </c>
      <c r="F24" s="270"/>
      <c r="G24" s="270"/>
      <c r="H24" s="41"/>
      <c r="I24" s="249" t="s">
        <v>54</v>
      </c>
      <c r="J24" s="249"/>
      <c r="K24" s="249"/>
      <c r="L24" s="255" t="s">
        <v>23</v>
      </c>
      <c r="M24" s="255"/>
      <c r="N24" s="255"/>
      <c r="O24" s="41"/>
      <c r="P24" s="249" t="s">
        <v>14</v>
      </c>
      <c r="Q24" s="249"/>
      <c r="R24" s="249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</row>
    <row r="25" spans="2:958" ht="19.5" customHeight="1">
      <c r="B25" s="220">
        <v>6</v>
      </c>
      <c r="C25" s="222">
        <v>0.67013888888888895</v>
      </c>
      <c r="D25" s="222"/>
      <c r="E25" s="223" t="s">
        <v>14</v>
      </c>
      <c r="F25" s="223"/>
      <c r="G25" s="223"/>
      <c r="H25" s="39">
        <v>27</v>
      </c>
      <c r="I25" s="224" t="s">
        <v>54</v>
      </c>
      <c r="J25" s="224"/>
      <c r="K25" s="224"/>
      <c r="L25" s="234" t="s">
        <v>45</v>
      </c>
      <c r="M25" s="234"/>
      <c r="N25" s="234"/>
      <c r="O25" s="39">
        <v>28</v>
      </c>
      <c r="P25" s="235" t="s">
        <v>23</v>
      </c>
      <c r="Q25" s="235"/>
      <c r="R25" s="235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</row>
    <row r="26" spans="2:958" ht="19.5" customHeight="1">
      <c r="B26" s="220"/>
      <c r="C26" s="225" t="s">
        <v>61</v>
      </c>
      <c r="D26" s="225"/>
      <c r="E26" s="226">
        <v>24</v>
      </c>
      <c r="F26" s="226"/>
      <c r="G26" s="226"/>
      <c r="H26" s="40"/>
      <c r="I26" s="227">
        <v>43</v>
      </c>
      <c r="J26" s="227"/>
      <c r="K26" s="227"/>
      <c r="L26" s="226">
        <v>21</v>
      </c>
      <c r="M26" s="226"/>
      <c r="N26" s="226"/>
      <c r="O26" s="40"/>
      <c r="P26" s="227">
        <v>33</v>
      </c>
      <c r="Q26" s="227"/>
      <c r="R26" s="227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</row>
    <row r="27" spans="2:958" ht="19.5" customHeight="1">
      <c r="B27" s="220"/>
      <c r="C27" s="228" t="s">
        <v>79</v>
      </c>
      <c r="D27" s="228"/>
      <c r="E27" s="236" t="s">
        <v>45</v>
      </c>
      <c r="F27" s="236"/>
      <c r="G27" s="236"/>
      <c r="H27" s="236"/>
      <c r="I27" s="236"/>
      <c r="J27" s="236"/>
      <c r="K27" s="236"/>
      <c r="L27" s="229" t="s">
        <v>8</v>
      </c>
      <c r="M27" s="229"/>
      <c r="N27" s="229"/>
      <c r="O27" s="229"/>
      <c r="P27" s="229"/>
      <c r="Q27" s="229"/>
      <c r="R27" s="229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</row>
    <row r="28" spans="2:958" ht="19.5" customHeight="1">
      <c r="B28" s="220"/>
      <c r="C28" s="231" t="s">
        <v>78</v>
      </c>
      <c r="D28" s="231"/>
      <c r="E28" s="271" t="s">
        <v>38</v>
      </c>
      <c r="F28" s="271"/>
      <c r="G28" s="271"/>
      <c r="H28" s="41"/>
      <c r="I28" s="244" t="s">
        <v>45</v>
      </c>
      <c r="J28" s="244"/>
      <c r="K28" s="244"/>
      <c r="L28" s="272" t="s">
        <v>6</v>
      </c>
      <c r="M28" s="272"/>
      <c r="N28" s="272"/>
      <c r="O28" s="41"/>
      <c r="P28" s="273" t="s">
        <v>113</v>
      </c>
      <c r="Q28" s="273"/>
      <c r="R28" s="27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</row>
    <row r="29" spans="2:958" ht="19.5" customHeight="1">
      <c r="O29" s="42"/>
      <c r="P29" s="43" t="s">
        <v>150</v>
      </c>
      <c r="Q29" s="44"/>
      <c r="R29" s="44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</row>
    <row r="30" spans="2:958" ht="19.5" customHeight="1"/>
  </sheetData>
  <mergeCells count="125">
    <mergeCell ref="B25:B28"/>
    <mergeCell ref="C25:D25"/>
    <mergeCell ref="E25:G25"/>
    <mergeCell ref="I25:K25"/>
    <mergeCell ref="L25:N25"/>
    <mergeCell ref="P25:R25"/>
    <mergeCell ref="C26:D26"/>
    <mergeCell ref="E26:G26"/>
    <mergeCell ref="I26:K26"/>
    <mergeCell ref="L26:N26"/>
    <mergeCell ref="P26:R26"/>
    <mergeCell ref="C27:D27"/>
    <mergeCell ref="E27:K27"/>
    <mergeCell ref="L27:R27"/>
    <mergeCell ref="C28:D28"/>
    <mergeCell ref="E28:G28"/>
    <mergeCell ref="I28:K28"/>
    <mergeCell ref="L28:N28"/>
    <mergeCell ref="P28:R28"/>
    <mergeCell ref="B21:B24"/>
    <mergeCell ref="C21:D21"/>
    <mergeCell ref="E21:G21"/>
    <mergeCell ref="I21:K21"/>
    <mergeCell ref="L21:N21"/>
    <mergeCell ref="P21:R21"/>
    <mergeCell ref="C22:D22"/>
    <mergeCell ref="E22:G22"/>
    <mergeCell ref="I22:K22"/>
    <mergeCell ref="L22:N22"/>
    <mergeCell ref="P22:R22"/>
    <mergeCell ref="C23:D23"/>
    <mergeCell ref="E23:K23"/>
    <mergeCell ref="L23:R23"/>
    <mergeCell ref="C24:D24"/>
    <mergeCell ref="E24:G24"/>
    <mergeCell ref="I24:K24"/>
    <mergeCell ref="L24:N24"/>
    <mergeCell ref="P24:R24"/>
    <mergeCell ref="B17:B20"/>
    <mergeCell ref="C17:D17"/>
    <mergeCell ref="E17:G17"/>
    <mergeCell ref="I17:K17"/>
    <mergeCell ref="L17:N17"/>
    <mergeCell ref="P17:R17"/>
    <mergeCell ref="C18:D18"/>
    <mergeCell ref="E18:G18"/>
    <mergeCell ref="I18:K18"/>
    <mergeCell ref="L18:N18"/>
    <mergeCell ref="P18:R18"/>
    <mergeCell ref="C19:D19"/>
    <mergeCell ref="E19:K19"/>
    <mergeCell ref="L19:R19"/>
    <mergeCell ref="C20:D20"/>
    <mergeCell ref="E20:G20"/>
    <mergeCell ref="I20:K20"/>
    <mergeCell ref="L20:N20"/>
    <mergeCell ref="P20:R20"/>
    <mergeCell ref="B13:B16"/>
    <mergeCell ref="C13:D13"/>
    <mergeCell ref="E13:G13"/>
    <mergeCell ref="I13:K13"/>
    <mergeCell ref="L13:N13"/>
    <mergeCell ref="P13:R13"/>
    <mergeCell ref="C14:D14"/>
    <mergeCell ref="E14:G14"/>
    <mergeCell ref="I14:K14"/>
    <mergeCell ref="L14:N14"/>
    <mergeCell ref="P14:R14"/>
    <mergeCell ref="C15:D15"/>
    <mergeCell ref="E15:K15"/>
    <mergeCell ref="L15:R15"/>
    <mergeCell ref="C16:D16"/>
    <mergeCell ref="E16:G16"/>
    <mergeCell ref="I16:K16"/>
    <mergeCell ref="L16:N16"/>
    <mergeCell ref="P16:R16"/>
    <mergeCell ref="B9:B12"/>
    <mergeCell ref="C9:D9"/>
    <mergeCell ref="E9:G9"/>
    <mergeCell ref="I9:K9"/>
    <mergeCell ref="L9:N9"/>
    <mergeCell ref="P9:R9"/>
    <mergeCell ref="C10:D10"/>
    <mergeCell ref="E10:G10"/>
    <mergeCell ref="I10:K10"/>
    <mergeCell ref="L10:N10"/>
    <mergeCell ref="P10:R10"/>
    <mergeCell ref="C11:D11"/>
    <mergeCell ref="E11:K11"/>
    <mergeCell ref="L11:R11"/>
    <mergeCell ref="C12:D12"/>
    <mergeCell ref="E12:G12"/>
    <mergeCell ref="I12:K12"/>
    <mergeCell ref="L12:N12"/>
    <mergeCell ref="P12:R12"/>
    <mergeCell ref="B5:B8"/>
    <mergeCell ref="C5:D5"/>
    <mergeCell ref="E5:G5"/>
    <mergeCell ref="I5:K5"/>
    <mergeCell ref="L5:N5"/>
    <mergeCell ref="P5:R5"/>
    <mergeCell ref="C6:D6"/>
    <mergeCell ref="E6:G6"/>
    <mergeCell ref="I6:K6"/>
    <mergeCell ref="L6:N6"/>
    <mergeCell ref="P6:R6"/>
    <mergeCell ref="C7:D7"/>
    <mergeCell ref="E7:K7"/>
    <mergeCell ref="L7:R7"/>
    <mergeCell ref="C8:D8"/>
    <mergeCell ref="E8:G8"/>
    <mergeCell ref="I8:K8"/>
    <mergeCell ref="L8:N8"/>
    <mergeCell ref="P8:R8"/>
    <mergeCell ref="B1:L1"/>
    <mergeCell ref="M1:R1"/>
    <mergeCell ref="B2:D2"/>
    <mergeCell ref="E2:K2"/>
    <mergeCell ref="L2:R2"/>
    <mergeCell ref="B3:D3"/>
    <mergeCell ref="E3:K3"/>
    <mergeCell ref="L3:R3"/>
    <mergeCell ref="B4:D4"/>
    <mergeCell ref="E4:K4"/>
    <mergeCell ref="L4:R4"/>
  </mergeCells>
  <phoneticPr fontId="2"/>
  <pageMargins left="0.19685039370078741" right="0.19685039370078741" top="0.59055118110236227" bottom="0.19685039370078741" header="0.51181102362204722" footer="0.51181102362204722"/>
  <pageSetup paperSize="9" scale="11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AJW30"/>
  <sheetViews>
    <sheetView showGridLines="0" zoomScaleNormal="100" workbookViewId="0"/>
  </sheetViews>
  <sheetFormatPr defaultColWidth="4.75" defaultRowHeight="15.75"/>
  <cols>
    <col min="1" max="1" width="4.75" style="3"/>
    <col min="2" max="7" width="4.75" style="37"/>
    <col min="8" max="8" width="4.75" style="38"/>
    <col min="9" max="14" width="4.75" style="37"/>
    <col min="15" max="15" width="4.75" style="38"/>
    <col min="16" max="959" width="4.75" style="37"/>
    <col min="960" max="16384" width="4.75" style="3"/>
  </cols>
  <sheetData>
    <row r="1" spans="2:959" ht="19.5" customHeight="1">
      <c r="B1" s="216" t="s">
        <v>83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 t="s">
        <v>82</v>
      </c>
      <c r="N1" s="217"/>
      <c r="O1" s="217"/>
      <c r="P1" s="217"/>
      <c r="Q1" s="217"/>
      <c r="R1" s="217"/>
    </row>
    <row r="2" spans="2:959" ht="19.5" customHeight="1">
      <c r="B2" s="217" t="s">
        <v>76</v>
      </c>
      <c r="C2" s="217"/>
      <c r="D2" s="217"/>
      <c r="E2" s="216" t="s">
        <v>162</v>
      </c>
      <c r="F2" s="216"/>
      <c r="G2" s="216"/>
      <c r="H2" s="216"/>
      <c r="I2" s="216"/>
      <c r="J2" s="216"/>
      <c r="K2" s="216"/>
      <c r="L2" s="217"/>
      <c r="M2" s="217"/>
      <c r="N2" s="217"/>
      <c r="O2" s="217"/>
      <c r="P2" s="217"/>
      <c r="Q2" s="217"/>
      <c r="R2" s="217"/>
      <c r="AJW2" s="3"/>
    </row>
    <row r="3" spans="2:959" ht="19.5" customHeight="1">
      <c r="B3" s="217"/>
      <c r="C3" s="217"/>
      <c r="D3" s="217"/>
      <c r="E3" s="216"/>
      <c r="F3" s="216"/>
      <c r="G3" s="216"/>
      <c r="H3" s="216"/>
      <c r="I3" s="216"/>
      <c r="J3" s="216"/>
      <c r="K3" s="216"/>
      <c r="L3" s="218"/>
      <c r="M3" s="218"/>
      <c r="N3" s="218"/>
      <c r="O3" s="218"/>
      <c r="P3" s="218"/>
      <c r="Q3" s="218"/>
      <c r="R3" s="218"/>
      <c r="AJW3" s="3"/>
    </row>
    <row r="4" spans="2:959" ht="19.5" customHeight="1">
      <c r="B4" s="219"/>
      <c r="C4" s="219"/>
      <c r="D4" s="219"/>
      <c r="E4" s="220" t="s">
        <v>77</v>
      </c>
      <c r="F4" s="220"/>
      <c r="G4" s="220"/>
      <c r="H4" s="220"/>
      <c r="I4" s="220"/>
      <c r="J4" s="220"/>
      <c r="K4" s="220"/>
      <c r="L4" s="220" t="s">
        <v>149</v>
      </c>
      <c r="M4" s="220"/>
      <c r="N4" s="220"/>
      <c r="O4" s="220"/>
      <c r="P4" s="220"/>
      <c r="Q4" s="220"/>
      <c r="R4" s="220"/>
      <c r="AJW4" s="3"/>
    </row>
    <row r="5" spans="2:959" ht="19.5" customHeight="1">
      <c r="B5" s="221">
        <v>1</v>
      </c>
      <c r="C5" s="222">
        <v>0.40972222222222199</v>
      </c>
      <c r="D5" s="222"/>
      <c r="E5" s="234" t="s">
        <v>17</v>
      </c>
      <c r="F5" s="234"/>
      <c r="G5" s="234"/>
      <c r="H5" s="39">
        <v>29</v>
      </c>
      <c r="I5" s="235" t="s">
        <v>33</v>
      </c>
      <c r="J5" s="235"/>
      <c r="K5" s="235"/>
      <c r="L5" s="234" t="s">
        <v>19</v>
      </c>
      <c r="M5" s="234"/>
      <c r="N5" s="234"/>
      <c r="O5" s="39">
        <v>30</v>
      </c>
      <c r="P5" s="235" t="s">
        <v>43</v>
      </c>
      <c r="Q5" s="235"/>
      <c r="R5" s="235"/>
      <c r="AJO5" s="3"/>
      <c r="AJP5" s="3"/>
      <c r="AJQ5" s="3"/>
      <c r="AJR5" s="3"/>
      <c r="AJS5" s="3"/>
      <c r="AJT5" s="3"/>
      <c r="AJU5" s="3"/>
      <c r="AJV5" s="3"/>
      <c r="AJW5" s="3"/>
    </row>
    <row r="6" spans="2:959" ht="19.5" customHeight="1">
      <c r="B6" s="221"/>
      <c r="C6" s="225" t="s">
        <v>61</v>
      </c>
      <c r="D6" s="225"/>
      <c r="E6" s="226">
        <v>20</v>
      </c>
      <c r="F6" s="226"/>
      <c r="G6" s="226"/>
      <c r="H6" s="40"/>
      <c r="I6" s="227">
        <v>0</v>
      </c>
      <c r="J6" s="227"/>
      <c r="K6" s="227"/>
      <c r="L6" s="226">
        <v>62</v>
      </c>
      <c r="M6" s="226"/>
      <c r="N6" s="226"/>
      <c r="O6" s="40"/>
      <c r="P6" s="227">
        <v>24</v>
      </c>
      <c r="Q6" s="227"/>
      <c r="R6" s="227"/>
      <c r="AJO6" s="3"/>
      <c r="AJP6" s="3"/>
      <c r="AJQ6" s="3"/>
      <c r="AJR6" s="3"/>
      <c r="AJS6" s="3"/>
      <c r="AJT6" s="3"/>
      <c r="AJU6" s="3"/>
      <c r="AJV6" s="3"/>
      <c r="AJW6" s="3"/>
    </row>
    <row r="7" spans="2:959" ht="19.5" customHeight="1">
      <c r="B7" s="221"/>
      <c r="C7" s="228" t="s">
        <v>79</v>
      </c>
      <c r="D7" s="228"/>
      <c r="E7" s="229" t="s">
        <v>7</v>
      </c>
      <c r="F7" s="229"/>
      <c r="G7" s="229"/>
      <c r="H7" s="229"/>
      <c r="I7" s="229"/>
      <c r="J7" s="229"/>
      <c r="K7" s="229"/>
      <c r="L7" s="229" t="s">
        <v>162</v>
      </c>
      <c r="M7" s="229"/>
      <c r="N7" s="229"/>
      <c r="O7" s="229"/>
      <c r="P7" s="229"/>
      <c r="Q7" s="229"/>
      <c r="R7" s="229"/>
      <c r="AJO7" s="3"/>
      <c r="AJP7" s="3"/>
      <c r="AJQ7" s="3"/>
      <c r="AJR7" s="3"/>
      <c r="AJS7" s="3"/>
      <c r="AJT7" s="3"/>
      <c r="AJU7" s="3"/>
      <c r="AJV7" s="3"/>
      <c r="AJW7" s="3"/>
    </row>
    <row r="8" spans="2:959" ht="19.5" customHeight="1">
      <c r="B8" s="221"/>
      <c r="C8" s="231" t="s">
        <v>78</v>
      </c>
      <c r="D8" s="231"/>
      <c r="E8" s="270" t="s">
        <v>45</v>
      </c>
      <c r="F8" s="270"/>
      <c r="G8" s="270"/>
      <c r="H8" s="41"/>
      <c r="I8" s="237" t="s">
        <v>7</v>
      </c>
      <c r="J8" s="237"/>
      <c r="K8" s="237"/>
      <c r="L8" s="255" t="s">
        <v>8</v>
      </c>
      <c r="M8" s="255"/>
      <c r="N8" s="255"/>
      <c r="O8" s="41"/>
      <c r="P8" s="249" t="s">
        <v>33</v>
      </c>
      <c r="Q8" s="249"/>
      <c r="R8" s="249"/>
      <c r="AJO8" s="3"/>
      <c r="AJP8" s="3"/>
      <c r="AJQ8" s="3"/>
      <c r="AJR8" s="3"/>
      <c r="AJS8" s="3"/>
      <c r="AJT8" s="3"/>
      <c r="AJU8" s="3"/>
      <c r="AJV8" s="3"/>
      <c r="AJW8" s="3"/>
    </row>
    <row r="9" spans="2:959" ht="19.5" customHeight="1">
      <c r="B9" s="220">
        <v>2</v>
      </c>
      <c r="C9" s="222">
        <v>0.46180555555555602</v>
      </c>
      <c r="D9" s="222"/>
      <c r="E9" s="223" t="s">
        <v>45</v>
      </c>
      <c r="F9" s="223"/>
      <c r="G9" s="223"/>
      <c r="H9" s="39">
        <v>31</v>
      </c>
      <c r="I9" s="224" t="s">
        <v>22</v>
      </c>
      <c r="J9" s="224"/>
      <c r="K9" s="224"/>
      <c r="L9" s="223" t="s">
        <v>38</v>
      </c>
      <c r="M9" s="223"/>
      <c r="N9" s="223"/>
      <c r="O9" s="39">
        <v>32</v>
      </c>
      <c r="P9" s="224" t="s">
        <v>33</v>
      </c>
      <c r="Q9" s="224"/>
      <c r="R9" s="224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</row>
    <row r="10" spans="2:959" ht="19.5" customHeight="1">
      <c r="B10" s="220"/>
      <c r="C10" s="225" t="s">
        <v>61</v>
      </c>
      <c r="D10" s="225"/>
      <c r="E10" s="226">
        <v>37</v>
      </c>
      <c r="F10" s="226"/>
      <c r="G10" s="226"/>
      <c r="H10" s="40"/>
      <c r="I10" s="227">
        <v>25</v>
      </c>
      <c r="J10" s="227"/>
      <c r="K10" s="227"/>
      <c r="L10" s="226">
        <v>48</v>
      </c>
      <c r="M10" s="226"/>
      <c r="N10" s="226"/>
      <c r="O10" s="40"/>
      <c r="P10" s="227">
        <v>13</v>
      </c>
      <c r="Q10" s="227"/>
      <c r="R10" s="227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</row>
    <row r="11" spans="2:959" ht="19.5" customHeight="1">
      <c r="B11" s="220"/>
      <c r="C11" s="228" t="s">
        <v>79</v>
      </c>
      <c r="D11" s="228"/>
      <c r="E11" s="229" t="s">
        <v>33</v>
      </c>
      <c r="F11" s="229"/>
      <c r="G11" s="229"/>
      <c r="H11" s="229"/>
      <c r="I11" s="229"/>
      <c r="J11" s="229"/>
      <c r="K11" s="229"/>
      <c r="L11" s="236" t="s">
        <v>43</v>
      </c>
      <c r="M11" s="236"/>
      <c r="N11" s="236"/>
      <c r="O11" s="236"/>
      <c r="P11" s="236"/>
      <c r="Q11" s="236"/>
      <c r="R11" s="236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</row>
    <row r="12" spans="2:959" ht="19.5" customHeight="1">
      <c r="B12" s="220"/>
      <c r="C12" s="231" t="s">
        <v>78</v>
      </c>
      <c r="D12" s="231"/>
      <c r="E12" s="255" t="s">
        <v>19</v>
      </c>
      <c r="F12" s="255"/>
      <c r="G12" s="255"/>
      <c r="H12" s="41"/>
      <c r="I12" s="237" t="s">
        <v>17</v>
      </c>
      <c r="J12" s="237"/>
      <c r="K12" s="237"/>
      <c r="L12" s="270" t="s">
        <v>43</v>
      </c>
      <c r="M12" s="270"/>
      <c r="N12" s="270"/>
      <c r="O12" s="41"/>
      <c r="P12" s="237" t="s">
        <v>13</v>
      </c>
      <c r="Q12" s="237"/>
      <c r="R12" s="237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</row>
    <row r="13" spans="2:959" ht="19.5" customHeight="1">
      <c r="B13" s="220">
        <v>3</v>
      </c>
      <c r="C13" s="222">
        <v>0.51388888888888895</v>
      </c>
      <c r="D13" s="222"/>
      <c r="E13" s="234" t="s">
        <v>7</v>
      </c>
      <c r="F13" s="234"/>
      <c r="G13" s="234"/>
      <c r="H13" s="39">
        <v>33</v>
      </c>
      <c r="I13" s="235" t="s">
        <v>17</v>
      </c>
      <c r="J13" s="235"/>
      <c r="K13" s="235"/>
      <c r="L13" s="234" t="s">
        <v>8</v>
      </c>
      <c r="M13" s="234"/>
      <c r="N13" s="234"/>
      <c r="O13" s="39">
        <v>34</v>
      </c>
      <c r="P13" s="235" t="s">
        <v>19</v>
      </c>
      <c r="Q13" s="235"/>
      <c r="R13" s="235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</row>
    <row r="14" spans="2:959" ht="19.5" customHeight="1">
      <c r="B14" s="220"/>
      <c r="C14" s="225" t="s">
        <v>61</v>
      </c>
      <c r="D14" s="225"/>
      <c r="E14" s="226">
        <v>41</v>
      </c>
      <c r="F14" s="226"/>
      <c r="G14" s="226"/>
      <c r="H14" s="40"/>
      <c r="I14" s="227">
        <v>29</v>
      </c>
      <c r="J14" s="227"/>
      <c r="K14" s="227"/>
      <c r="L14" s="226">
        <v>51</v>
      </c>
      <c r="M14" s="226"/>
      <c r="N14" s="226"/>
      <c r="O14" s="40"/>
      <c r="P14" s="227">
        <v>23</v>
      </c>
      <c r="Q14" s="227"/>
      <c r="R14" s="227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</row>
    <row r="15" spans="2:959" ht="19.5" customHeight="1">
      <c r="B15" s="220"/>
      <c r="C15" s="228" t="s">
        <v>79</v>
      </c>
      <c r="D15" s="228"/>
      <c r="E15" s="236" t="s">
        <v>22</v>
      </c>
      <c r="F15" s="236"/>
      <c r="G15" s="236"/>
      <c r="H15" s="236"/>
      <c r="I15" s="236"/>
      <c r="J15" s="236"/>
      <c r="K15" s="236"/>
      <c r="L15" s="229" t="s">
        <v>43</v>
      </c>
      <c r="M15" s="229"/>
      <c r="N15" s="229"/>
      <c r="O15" s="229"/>
      <c r="P15" s="229"/>
      <c r="Q15" s="229"/>
      <c r="R15" s="229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</row>
    <row r="16" spans="2:959" ht="19.5" customHeight="1">
      <c r="B16" s="220"/>
      <c r="C16" s="231" t="s">
        <v>78</v>
      </c>
      <c r="D16" s="231"/>
      <c r="E16" s="270" t="s">
        <v>22</v>
      </c>
      <c r="F16" s="270"/>
      <c r="G16" s="270"/>
      <c r="H16" s="41"/>
      <c r="I16" s="237" t="s">
        <v>33</v>
      </c>
      <c r="J16" s="237"/>
      <c r="K16" s="237"/>
      <c r="L16" s="270" t="s">
        <v>38</v>
      </c>
      <c r="M16" s="270"/>
      <c r="N16" s="270"/>
      <c r="O16" s="41"/>
      <c r="P16" s="237" t="s">
        <v>43</v>
      </c>
      <c r="Q16" s="237"/>
      <c r="R16" s="237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</row>
    <row r="17" spans="2:959" ht="19.5" customHeight="1">
      <c r="B17" s="220">
        <v>4</v>
      </c>
      <c r="C17" s="222">
        <v>0.56597222222222199</v>
      </c>
      <c r="D17" s="222"/>
      <c r="E17" s="234" t="s">
        <v>13</v>
      </c>
      <c r="F17" s="234"/>
      <c r="G17" s="234"/>
      <c r="H17" s="39">
        <v>35</v>
      </c>
      <c r="I17" s="235" t="s">
        <v>37</v>
      </c>
      <c r="J17" s="235"/>
      <c r="K17" s="235"/>
      <c r="L17" s="223" t="s">
        <v>43</v>
      </c>
      <c r="M17" s="223"/>
      <c r="N17" s="223"/>
      <c r="O17" s="39">
        <v>36</v>
      </c>
      <c r="P17" s="224" t="s">
        <v>84</v>
      </c>
      <c r="Q17" s="224"/>
      <c r="R17" s="224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</row>
    <row r="18" spans="2:959" ht="19.5" customHeight="1">
      <c r="B18" s="220"/>
      <c r="C18" s="225" t="s">
        <v>61</v>
      </c>
      <c r="D18" s="225"/>
      <c r="E18" s="226">
        <v>40</v>
      </c>
      <c r="F18" s="226"/>
      <c r="G18" s="226"/>
      <c r="H18" s="40"/>
      <c r="I18" s="227">
        <v>32</v>
      </c>
      <c r="J18" s="227"/>
      <c r="K18" s="227"/>
      <c r="L18" s="226">
        <v>11</v>
      </c>
      <c r="M18" s="226"/>
      <c r="N18" s="226"/>
      <c r="O18" s="40"/>
      <c r="P18" s="227">
        <v>81</v>
      </c>
      <c r="Q18" s="227"/>
      <c r="R18" s="227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</row>
    <row r="19" spans="2:959" ht="19.5" customHeight="1">
      <c r="B19" s="220"/>
      <c r="C19" s="228" t="s">
        <v>79</v>
      </c>
      <c r="D19" s="228"/>
      <c r="E19" s="236" t="s">
        <v>45</v>
      </c>
      <c r="F19" s="236"/>
      <c r="G19" s="236"/>
      <c r="H19" s="236"/>
      <c r="I19" s="236"/>
      <c r="J19" s="236"/>
      <c r="K19" s="236"/>
      <c r="L19" s="236" t="s">
        <v>51</v>
      </c>
      <c r="M19" s="236"/>
      <c r="N19" s="236"/>
      <c r="O19" s="236"/>
      <c r="P19" s="236"/>
      <c r="Q19" s="236"/>
      <c r="R19" s="236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</row>
    <row r="20" spans="2:959" ht="19.5" customHeight="1">
      <c r="B20" s="220"/>
      <c r="C20" s="231" t="s">
        <v>78</v>
      </c>
      <c r="D20" s="231"/>
      <c r="E20" s="257" t="s">
        <v>159</v>
      </c>
      <c r="F20" s="257"/>
      <c r="G20" s="257"/>
      <c r="H20" s="41"/>
      <c r="I20" s="233" t="s">
        <v>231</v>
      </c>
      <c r="J20" s="233"/>
      <c r="K20" s="233"/>
      <c r="L20" s="270" t="s">
        <v>45</v>
      </c>
      <c r="M20" s="270"/>
      <c r="N20" s="270"/>
      <c r="O20" s="41"/>
      <c r="P20" s="249" t="s">
        <v>51</v>
      </c>
      <c r="Q20" s="249"/>
      <c r="R20" s="249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</row>
    <row r="21" spans="2:959" ht="19.5" customHeight="1">
      <c r="B21" s="220">
        <v>5</v>
      </c>
      <c r="C21" s="222">
        <v>0.61805555555555602</v>
      </c>
      <c r="D21" s="222"/>
      <c r="E21" s="234" t="s">
        <v>41</v>
      </c>
      <c r="F21" s="234"/>
      <c r="G21" s="234"/>
      <c r="H21" s="39">
        <v>37</v>
      </c>
      <c r="I21" s="235" t="s">
        <v>7</v>
      </c>
      <c r="J21" s="235"/>
      <c r="K21" s="235"/>
      <c r="L21" s="234" t="s">
        <v>43</v>
      </c>
      <c r="M21" s="234"/>
      <c r="N21" s="234"/>
      <c r="O21" s="39">
        <v>38</v>
      </c>
      <c r="P21" s="235" t="s">
        <v>48</v>
      </c>
      <c r="Q21" s="235"/>
      <c r="R21" s="235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</row>
    <row r="22" spans="2:959" ht="19.5" customHeight="1">
      <c r="B22" s="220"/>
      <c r="C22" s="225" t="s">
        <v>61</v>
      </c>
      <c r="D22" s="225"/>
      <c r="E22" s="226">
        <v>0</v>
      </c>
      <c r="F22" s="226"/>
      <c r="G22" s="226"/>
      <c r="H22" s="40"/>
      <c r="I22" s="227">
        <v>20</v>
      </c>
      <c r="J22" s="227"/>
      <c r="K22" s="227"/>
      <c r="L22" s="226">
        <v>54</v>
      </c>
      <c r="M22" s="226"/>
      <c r="N22" s="226"/>
      <c r="O22" s="40"/>
      <c r="P22" s="227">
        <v>36</v>
      </c>
      <c r="Q22" s="227"/>
      <c r="R22" s="227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</row>
    <row r="23" spans="2:959" ht="19.5" customHeight="1">
      <c r="B23" s="220"/>
      <c r="C23" s="228" t="s">
        <v>79</v>
      </c>
      <c r="D23" s="228"/>
      <c r="E23" s="229" t="s">
        <v>17</v>
      </c>
      <c r="F23" s="229"/>
      <c r="G23" s="229"/>
      <c r="H23" s="229"/>
      <c r="I23" s="229"/>
      <c r="J23" s="229"/>
      <c r="K23" s="229"/>
      <c r="L23" s="229" t="s">
        <v>13</v>
      </c>
      <c r="M23" s="229"/>
      <c r="N23" s="229"/>
      <c r="O23" s="229"/>
      <c r="P23" s="229"/>
      <c r="Q23" s="229"/>
      <c r="R23" s="229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</row>
    <row r="24" spans="2:959" ht="19.5" customHeight="1">
      <c r="B24" s="220"/>
      <c r="C24" s="231" t="s">
        <v>78</v>
      </c>
      <c r="D24" s="231"/>
      <c r="E24" s="270" t="s">
        <v>25</v>
      </c>
      <c r="F24" s="270"/>
      <c r="G24" s="270"/>
      <c r="H24" s="41"/>
      <c r="I24" s="237" t="s">
        <v>17</v>
      </c>
      <c r="J24" s="237"/>
      <c r="K24" s="237"/>
      <c r="L24" s="270" t="s">
        <v>84</v>
      </c>
      <c r="M24" s="270"/>
      <c r="N24" s="270"/>
      <c r="O24" s="41"/>
      <c r="P24" s="237" t="s">
        <v>19</v>
      </c>
      <c r="Q24" s="237"/>
      <c r="R24" s="237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</row>
    <row r="25" spans="2:959" ht="19.5" customHeight="1">
      <c r="B25" s="220">
        <v>6</v>
      </c>
      <c r="C25" s="222">
        <v>0.67013888888888895</v>
      </c>
      <c r="D25" s="222"/>
      <c r="E25" s="223" t="s">
        <v>25</v>
      </c>
      <c r="F25" s="223"/>
      <c r="G25" s="223"/>
      <c r="H25" s="39">
        <v>39</v>
      </c>
      <c r="I25" s="224" t="s">
        <v>45</v>
      </c>
      <c r="J25" s="224"/>
      <c r="K25" s="224"/>
      <c r="L25" s="223" t="s">
        <v>35</v>
      </c>
      <c r="M25" s="223"/>
      <c r="N25" s="223"/>
      <c r="O25" s="39">
        <v>40</v>
      </c>
      <c r="P25" s="224" t="s">
        <v>51</v>
      </c>
      <c r="Q25" s="224"/>
      <c r="R25" s="224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</row>
    <row r="26" spans="2:959" ht="19.5" customHeight="1">
      <c r="B26" s="220"/>
      <c r="C26" s="225" t="s">
        <v>61</v>
      </c>
      <c r="D26" s="225"/>
      <c r="E26" s="226">
        <v>14</v>
      </c>
      <c r="F26" s="226"/>
      <c r="G26" s="226"/>
      <c r="H26" s="40"/>
      <c r="I26" s="227">
        <v>49</v>
      </c>
      <c r="J26" s="227"/>
      <c r="K26" s="227"/>
      <c r="L26" s="226">
        <v>31</v>
      </c>
      <c r="M26" s="226"/>
      <c r="N26" s="226"/>
      <c r="O26" s="40"/>
      <c r="P26" s="227">
        <v>41</v>
      </c>
      <c r="Q26" s="227"/>
      <c r="R26" s="227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</row>
    <row r="27" spans="2:959" ht="19.5" customHeight="1">
      <c r="B27" s="220"/>
      <c r="C27" s="228" t="s">
        <v>79</v>
      </c>
      <c r="D27" s="228"/>
      <c r="E27" s="229" t="s">
        <v>41</v>
      </c>
      <c r="F27" s="229"/>
      <c r="G27" s="229"/>
      <c r="H27" s="229"/>
      <c r="I27" s="229"/>
      <c r="J27" s="229"/>
      <c r="K27" s="229"/>
      <c r="L27" s="229" t="s">
        <v>48</v>
      </c>
      <c r="M27" s="229"/>
      <c r="N27" s="229"/>
      <c r="O27" s="229"/>
      <c r="P27" s="229"/>
      <c r="Q27" s="229"/>
      <c r="R27" s="229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</row>
    <row r="28" spans="2:959" ht="19.5" customHeight="1">
      <c r="B28" s="220"/>
      <c r="C28" s="231" t="s">
        <v>78</v>
      </c>
      <c r="D28" s="231"/>
      <c r="E28" s="272" t="s">
        <v>41</v>
      </c>
      <c r="F28" s="272"/>
      <c r="G28" s="272"/>
      <c r="H28" s="41"/>
      <c r="I28" s="273" t="s">
        <v>48</v>
      </c>
      <c r="J28" s="273"/>
      <c r="K28" s="273"/>
      <c r="L28" s="257" t="s">
        <v>159</v>
      </c>
      <c r="M28" s="257"/>
      <c r="N28" s="257"/>
      <c r="O28" s="41"/>
      <c r="P28" s="233" t="s">
        <v>231</v>
      </c>
      <c r="Q28" s="233"/>
      <c r="R28" s="23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</row>
    <row r="29" spans="2:959" ht="19.5" customHeight="1">
      <c r="O29" s="42"/>
      <c r="P29" s="43" t="s">
        <v>150</v>
      </c>
      <c r="Q29" s="44"/>
      <c r="R29" s="44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</row>
    <row r="30" spans="2:959" ht="19.5" customHeight="1"/>
  </sheetData>
  <mergeCells count="125">
    <mergeCell ref="B25:B28"/>
    <mergeCell ref="C25:D25"/>
    <mergeCell ref="E25:G25"/>
    <mergeCell ref="I25:K25"/>
    <mergeCell ref="L25:N25"/>
    <mergeCell ref="P25:R25"/>
    <mergeCell ref="C26:D26"/>
    <mergeCell ref="E26:G26"/>
    <mergeCell ref="I26:K26"/>
    <mergeCell ref="L26:N26"/>
    <mergeCell ref="P26:R26"/>
    <mergeCell ref="C27:D27"/>
    <mergeCell ref="E27:K27"/>
    <mergeCell ref="L27:R27"/>
    <mergeCell ref="C28:D28"/>
    <mergeCell ref="E28:G28"/>
    <mergeCell ref="I28:K28"/>
    <mergeCell ref="L28:N28"/>
    <mergeCell ref="P28:R28"/>
    <mergeCell ref="B21:B24"/>
    <mergeCell ref="C21:D21"/>
    <mergeCell ref="E21:G21"/>
    <mergeCell ref="I21:K21"/>
    <mergeCell ref="L21:N21"/>
    <mergeCell ref="P21:R21"/>
    <mergeCell ref="C22:D22"/>
    <mergeCell ref="E22:G22"/>
    <mergeCell ref="I22:K22"/>
    <mergeCell ref="L22:N22"/>
    <mergeCell ref="P22:R22"/>
    <mergeCell ref="C23:D23"/>
    <mergeCell ref="E23:K23"/>
    <mergeCell ref="L23:R23"/>
    <mergeCell ref="C24:D24"/>
    <mergeCell ref="E24:G24"/>
    <mergeCell ref="I24:K24"/>
    <mergeCell ref="L24:N24"/>
    <mergeCell ref="P24:R24"/>
    <mergeCell ref="B17:B20"/>
    <mergeCell ref="C17:D17"/>
    <mergeCell ref="E17:G17"/>
    <mergeCell ref="I17:K17"/>
    <mergeCell ref="L17:N17"/>
    <mergeCell ref="P17:R17"/>
    <mergeCell ref="C18:D18"/>
    <mergeCell ref="E18:G18"/>
    <mergeCell ref="I18:K18"/>
    <mergeCell ref="L18:N18"/>
    <mergeCell ref="P18:R18"/>
    <mergeCell ref="C19:D19"/>
    <mergeCell ref="E19:K19"/>
    <mergeCell ref="L19:R19"/>
    <mergeCell ref="C20:D20"/>
    <mergeCell ref="E20:G20"/>
    <mergeCell ref="I20:K20"/>
    <mergeCell ref="L20:N20"/>
    <mergeCell ref="P20:R20"/>
    <mergeCell ref="B13:B16"/>
    <mergeCell ref="C13:D13"/>
    <mergeCell ref="E13:G13"/>
    <mergeCell ref="I13:K13"/>
    <mergeCell ref="L13:N13"/>
    <mergeCell ref="P13:R13"/>
    <mergeCell ref="C14:D14"/>
    <mergeCell ref="E14:G14"/>
    <mergeCell ref="I14:K14"/>
    <mergeCell ref="L14:N14"/>
    <mergeCell ref="P14:R14"/>
    <mergeCell ref="C15:D15"/>
    <mergeCell ref="E15:K15"/>
    <mergeCell ref="L15:R15"/>
    <mergeCell ref="C16:D16"/>
    <mergeCell ref="E16:G16"/>
    <mergeCell ref="I16:K16"/>
    <mergeCell ref="L16:N16"/>
    <mergeCell ref="P16:R16"/>
    <mergeCell ref="B9:B12"/>
    <mergeCell ref="C9:D9"/>
    <mergeCell ref="E9:G9"/>
    <mergeCell ref="I9:K9"/>
    <mergeCell ref="L9:N9"/>
    <mergeCell ref="P9:R9"/>
    <mergeCell ref="C10:D10"/>
    <mergeCell ref="E10:G10"/>
    <mergeCell ref="I10:K10"/>
    <mergeCell ref="L10:N10"/>
    <mergeCell ref="P10:R10"/>
    <mergeCell ref="C11:D11"/>
    <mergeCell ref="E11:K11"/>
    <mergeCell ref="L11:R11"/>
    <mergeCell ref="C12:D12"/>
    <mergeCell ref="E12:G12"/>
    <mergeCell ref="I12:K12"/>
    <mergeCell ref="L12:N12"/>
    <mergeCell ref="P12:R12"/>
    <mergeCell ref="B5:B8"/>
    <mergeCell ref="C5:D5"/>
    <mergeCell ref="E5:G5"/>
    <mergeCell ref="I5:K5"/>
    <mergeCell ref="L5:N5"/>
    <mergeCell ref="P5:R5"/>
    <mergeCell ref="C6:D6"/>
    <mergeCell ref="E6:G6"/>
    <mergeCell ref="I6:K6"/>
    <mergeCell ref="L6:N6"/>
    <mergeCell ref="P6:R6"/>
    <mergeCell ref="C7:D7"/>
    <mergeCell ref="E7:K7"/>
    <mergeCell ref="L7:R7"/>
    <mergeCell ref="C8:D8"/>
    <mergeCell ref="E8:G8"/>
    <mergeCell ref="I8:K8"/>
    <mergeCell ref="L8:N8"/>
    <mergeCell ref="P8:R8"/>
    <mergeCell ref="B1:L1"/>
    <mergeCell ref="M1:R1"/>
    <mergeCell ref="B2:D2"/>
    <mergeCell ref="E2:K2"/>
    <mergeCell ref="L2:R2"/>
    <mergeCell ref="B3:D3"/>
    <mergeCell ref="E3:K3"/>
    <mergeCell ref="L3:R3"/>
    <mergeCell ref="B4:D4"/>
    <mergeCell ref="E4:K4"/>
    <mergeCell ref="L4:R4"/>
  </mergeCells>
  <phoneticPr fontId="2"/>
  <pageMargins left="0.19685039370078741" right="0.19685039370078741" top="0.59055118110236227" bottom="0.19685039370078741" header="0.51181102362204722" footer="0.51181102362204722"/>
  <pageSetup paperSize="9" scale="11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AJX30"/>
  <sheetViews>
    <sheetView showGridLines="0" zoomScaleNormal="100" workbookViewId="0"/>
  </sheetViews>
  <sheetFormatPr defaultColWidth="4.75" defaultRowHeight="15.75"/>
  <cols>
    <col min="1" max="1" width="4.75" style="3"/>
    <col min="2" max="7" width="4.75" style="37"/>
    <col min="8" max="8" width="4.75" style="38"/>
    <col min="9" max="14" width="4.75" style="37"/>
    <col min="15" max="15" width="4.75" style="38"/>
    <col min="16" max="960" width="4.75" style="37"/>
    <col min="961" max="16384" width="4.75" style="3"/>
  </cols>
  <sheetData>
    <row r="1" spans="2:960" ht="19.5" customHeight="1">
      <c r="B1" s="216" t="s">
        <v>85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 t="s">
        <v>82</v>
      </c>
      <c r="N1" s="217"/>
      <c r="O1" s="217"/>
      <c r="P1" s="217"/>
      <c r="Q1" s="217"/>
      <c r="R1" s="217"/>
    </row>
    <row r="2" spans="2:960" ht="19.5" customHeight="1">
      <c r="B2" s="217" t="s">
        <v>76</v>
      </c>
      <c r="C2" s="217"/>
      <c r="D2" s="217"/>
      <c r="E2" s="216" t="s">
        <v>165</v>
      </c>
      <c r="F2" s="216"/>
      <c r="G2" s="216"/>
      <c r="H2" s="216"/>
      <c r="I2" s="216"/>
      <c r="J2" s="216"/>
      <c r="K2" s="216"/>
      <c r="L2" s="217"/>
      <c r="M2" s="217"/>
      <c r="N2" s="217"/>
      <c r="O2" s="217"/>
      <c r="P2" s="217"/>
      <c r="Q2" s="217"/>
      <c r="R2" s="217"/>
      <c r="AJX2" s="3"/>
    </row>
    <row r="3" spans="2:960" ht="19.5" customHeight="1">
      <c r="B3" s="217"/>
      <c r="C3" s="217"/>
      <c r="D3" s="217"/>
      <c r="E3" s="216"/>
      <c r="F3" s="216"/>
      <c r="G3" s="216"/>
      <c r="H3" s="216"/>
      <c r="I3" s="216"/>
      <c r="J3" s="216"/>
      <c r="K3" s="216"/>
      <c r="L3" s="218"/>
      <c r="M3" s="218"/>
      <c r="N3" s="218"/>
      <c r="O3" s="218"/>
      <c r="P3" s="218"/>
      <c r="Q3" s="218"/>
      <c r="R3" s="218"/>
      <c r="AJX3" s="3"/>
    </row>
    <row r="4" spans="2:960" ht="19.5" customHeight="1">
      <c r="B4" s="219"/>
      <c r="C4" s="219"/>
      <c r="D4" s="219"/>
      <c r="E4" s="220" t="s">
        <v>77</v>
      </c>
      <c r="F4" s="220"/>
      <c r="G4" s="220"/>
      <c r="H4" s="220"/>
      <c r="I4" s="220"/>
      <c r="J4" s="220"/>
      <c r="K4" s="220"/>
      <c r="L4" s="220" t="s">
        <v>149</v>
      </c>
      <c r="M4" s="220"/>
      <c r="N4" s="220"/>
      <c r="O4" s="220"/>
      <c r="P4" s="220"/>
      <c r="Q4" s="220"/>
      <c r="R4" s="220"/>
      <c r="AJX4" s="3"/>
    </row>
    <row r="5" spans="2:960" ht="19.5" customHeight="1">
      <c r="B5" s="221">
        <v>1</v>
      </c>
      <c r="C5" s="222">
        <v>0.40972222222222199</v>
      </c>
      <c r="D5" s="222"/>
      <c r="E5" s="234" t="s">
        <v>113</v>
      </c>
      <c r="F5" s="234"/>
      <c r="G5" s="234"/>
      <c r="H5" s="39">
        <v>41</v>
      </c>
      <c r="I5" s="235" t="s">
        <v>27</v>
      </c>
      <c r="J5" s="235"/>
      <c r="K5" s="235"/>
      <c r="L5" s="234" t="s">
        <v>48</v>
      </c>
      <c r="M5" s="234"/>
      <c r="N5" s="234"/>
      <c r="O5" s="39">
        <v>42</v>
      </c>
      <c r="P5" s="235" t="s">
        <v>35</v>
      </c>
      <c r="Q5" s="235"/>
      <c r="R5" s="235"/>
      <c r="AJX5" s="3"/>
    </row>
    <row r="6" spans="2:960" ht="19.5" customHeight="1">
      <c r="B6" s="221"/>
      <c r="C6" s="225" t="s">
        <v>61</v>
      </c>
      <c r="D6" s="225"/>
      <c r="E6" s="226">
        <v>32</v>
      </c>
      <c r="F6" s="226"/>
      <c r="G6" s="226"/>
      <c r="H6" s="40"/>
      <c r="I6" s="227">
        <v>36</v>
      </c>
      <c r="J6" s="227"/>
      <c r="K6" s="227"/>
      <c r="L6" s="226">
        <v>19</v>
      </c>
      <c r="M6" s="226"/>
      <c r="N6" s="226"/>
      <c r="O6" s="40"/>
      <c r="P6" s="227">
        <v>56</v>
      </c>
      <c r="Q6" s="227"/>
      <c r="R6" s="227"/>
      <c r="AJX6" s="3"/>
    </row>
    <row r="7" spans="2:960" ht="19.5" customHeight="1">
      <c r="B7" s="221"/>
      <c r="C7" s="228" t="s">
        <v>79</v>
      </c>
      <c r="D7" s="228"/>
      <c r="E7" s="229" t="s">
        <v>165</v>
      </c>
      <c r="F7" s="229"/>
      <c r="G7" s="229"/>
      <c r="H7" s="229"/>
      <c r="I7" s="229"/>
      <c r="J7" s="229"/>
      <c r="K7" s="229"/>
      <c r="L7" s="229" t="s">
        <v>8</v>
      </c>
      <c r="M7" s="229"/>
      <c r="N7" s="229"/>
      <c r="O7" s="229"/>
      <c r="P7" s="229"/>
      <c r="Q7" s="229"/>
      <c r="R7" s="229"/>
      <c r="AJX7" s="3"/>
    </row>
    <row r="8" spans="2:960" ht="19.5" customHeight="1">
      <c r="B8" s="221"/>
      <c r="C8" s="231" t="s">
        <v>78</v>
      </c>
      <c r="D8" s="231"/>
      <c r="E8" s="255" t="s">
        <v>43</v>
      </c>
      <c r="F8" s="255"/>
      <c r="G8" s="255"/>
      <c r="H8" s="41"/>
      <c r="I8" s="237" t="s">
        <v>15</v>
      </c>
      <c r="J8" s="237"/>
      <c r="K8" s="237"/>
      <c r="L8" s="255" t="s">
        <v>41</v>
      </c>
      <c r="M8" s="255"/>
      <c r="N8" s="255"/>
      <c r="O8" s="41"/>
      <c r="P8" s="237" t="s">
        <v>8</v>
      </c>
      <c r="Q8" s="237"/>
      <c r="R8" s="237"/>
      <c r="AJX8" s="3"/>
    </row>
    <row r="9" spans="2:960" ht="19.5" customHeight="1">
      <c r="B9" s="220">
        <v>2</v>
      </c>
      <c r="C9" s="222">
        <v>0.46180555555555602</v>
      </c>
      <c r="D9" s="222"/>
      <c r="E9" s="234" t="s">
        <v>6</v>
      </c>
      <c r="F9" s="234"/>
      <c r="G9" s="234"/>
      <c r="H9" s="39">
        <v>43</v>
      </c>
      <c r="I9" s="235" t="s">
        <v>15</v>
      </c>
      <c r="J9" s="235"/>
      <c r="K9" s="235"/>
      <c r="L9" s="234" t="s">
        <v>33</v>
      </c>
      <c r="M9" s="234"/>
      <c r="N9" s="234"/>
      <c r="O9" s="39">
        <v>44</v>
      </c>
      <c r="P9" s="235" t="s">
        <v>41</v>
      </c>
      <c r="Q9" s="235"/>
      <c r="R9" s="235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</row>
    <row r="10" spans="2:960" ht="19.5" customHeight="1">
      <c r="B10" s="220"/>
      <c r="C10" s="225" t="s">
        <v>61</v>
      </c>
      <c r="D10" s="225"/>
      <c r="E10" s="226">
        <v>31</v>
      </c>
      <c r="F10" s="226"/>
      <c r="G10" s="226"/>
      <c r="H10" s="40"/>
      <c r="I10" s="227">
        <v>40</v>
      </c>
      <c r="J10" s="227"/>
      <c r="K10" s="227"/>
      <c r="L10" s="226">
        <v>20</v>
      </c>
      <c r="M10" s="226"/>
      <c r="N10" s="226"/>
      <c r="O10" s="40"/>
      <c r="P10" s="227">
        <v>0</v>
      </c>
      <c r="Q10" s="227"/>
      <c r="R10" s="227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</row>
    <row r="11" spans="2:960" ht="19.5" customHeight="1">
      <c r="B11" s="220"/>
      <c r="C11" s="228" t="s">
        <v>79</v>
      </c>
      <c r="D11" s="228"/>
      <c r="E11" s="229" t="s">
        <v>39</v>
      </c>
      <c r="F11" s="229"/>
      <c r="G11" s="229"/>
      <c r="H11" s="229"/>
      <c r="I11" s="229"/>
      <c r="J11" s="229"/>
      <c r="K11" s="229"/>
      <c r="L11" s="229" t="s">
        <v>25</v>
      </c>
      <c r="M11" s="229"/>
      <c r="N11" s="229"/>
      <c r="O11" s="229"/>
      <c r="P11" s="229"/>
      <c r="Q11" s="229"/>
      <c r="R11" s="229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</row>
    <row r="12" spans="2:960" ht="19.5" customHeight="1">
      <c r="B12" s="220"/>
      <c r="C12" s="231" t="s">
        <v>78</v>
      </c>
      <c r="D12" s="231"/>
      <c r="E12" s="255" t="s">
        <v>39</v>
      </c>
      <c r="F12" s="255"/>
      <c r="G12" s="255"/>
      <c r="H12" s="41"/>
      <c r="I12" s="237" t="s">
        <v>113</v>
      </c>
      <c r="J12" s="237"/>
      <c r="K12" s="237"/>
      <c r="L12" s="255" t="s">
        <v>25</v>
      </c>
      <c r="M12" s="255"/>
      <c r="N12" s="255"/>
      <c r="O12" s="41"/>
      <c r="P12" s="237" t="s">
        <v>35</v>
      </c>
      <c r="Q12" s="237"/>
      <c r="R12" s="237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</row>
    <row r="13" spans="2:960" ht="19.5" customHeight="1">
      <c r="B13" s="220">
        <v>3</v>
      </c>
      <c r="C13" s="222">
        <v>0.51388888888888895</v>
      </c>
      <c r="D13" s="222"/>
      <c r="E13" s="234" t="s">
        <v>43</v>
      </c>
      <c r="F13" s="234"/>
      <c r="G13" s="234"/>
      <c r="H13" s="39">
        <v>45</v>
      </c>
      <c r="I13" s="235" t="s">
        <v>113</v>
      </c>
      <c r="J13" s="235"/>
      <c r="K13" s="235"/>
      <c r="L13" s="234" t="s">
        <v>35</v>
      </c>
      <c r="M13" s="234"/>
      <c r="N13" s="234"/>
      <c r="O13" s="39">
        <v>46</v>
      </c>
      <c r="P13" s="235" t="s">
        <v>8</v>
      </c>
      <c r="Q13" s="235"/>
      <c r="R13" s="235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</row>
    <row r="14" spans="2:960" ht="19.5" customHeight="1">
      <c r="B14" s="220"/>
      <c r="C14" s="225" t="s">
        <v>61</v>
      </c>
      <c r="D14" s="225"/>
      <c r="E14" s="226">
        <v>26</v>
      </c>
      <c r="F14" s="226"/>
      <c r="G14" s="226"/>
      <c r="H14" s="40"/>
      <c r="I14" s="227">
        <v>81</v>
      </c>
      <c r="J14" s="227"/>
      <c r="K14" s="227"/>
      <c r="L14" s="226">
        <v>17</v>
      </c>
      <c r="M14" s="226"/>
      <c r="N14" s="226"/>
      <c r="O14" s="40"/>
      <c r="P14" s="227">
        <v>68</v>
      </c>
      <c r="Q14" s="227"/>
      <c r="R14" s="227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</row>
    <row r="15" spans="2:960" ht="19.5" customHeight="1">
      <c r="B15" s="220"/>
      <c r="C15" s="228" t="s">
        <v>79</v>
      </c>
      <c r="D15" s="228"/>
      <c r="E15" s="229" t="s">
        <v>27</v>
      </c>
      <c r="F15" s="229"/>
      <c r="G15" s="229"/>
      <c r="H15" s="229"/>
      <c r="I15" s="229"/>
      <c r="J15" s="229"/>
      <c r="K15" s="229"/>
      <c r="L15" s="229" t="s">
        <v>48</v>
      </c>
      <c r="M15" s="229"/>
      <c r="N15" s="229"/>
      <c r="O15" s="229"/>
      <c r="P15" s="229"/>
      <c r="Q15" s="229"/>
      <c r="R15" s="229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</row>
    <row r="16" spans="2:960" ht="19.5" customHeight="1">
      <c r="B16" s="220"/>
      <c r="C16" s="231" t="s">
        <v>78</v>
      </c>
      <c r="D16" s="231"/>
      <c r="E16" s="255" t="s">
        <v>6</v>
      </c>
      <c r="F16" s="255"/>
      <c r="G16" s="255"/>
      <c r="H16" s="41"/>
      <c r="I16" s="237" t="s">
        <v>27</v>
      </c>
      <c r="J16" s="237"/>
      <c r="K16" s="237"/>
      <c r="L16" s="255" t="s">
        <v>48</v>
      </c>
      <c r="M16" s="255"/>
      <c r="N16" s="255"/>
      <c r="O16" s="41"/>
      <c r="P16" s="237" t="s">
        <v>33</v>
      </c>
      <c r="Q16" s="237"/>
      <c r="R16" s="237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</row>
    <row r="17" spans="2:960" ht="19.5" customHeight="1">
      <c r="B17" s="220">
        <v>4</v>
      </c>
      <c r="C17" s="222">
        <v>0.56597222222222199</v>
      </c>
      <c r="D17" s="222"/>
      <c r="E17" s="234" t="s">
        <v>39</v>
      </c>
      <c r="F17" s="234"/>
      <c r="G17" s="234"/>
      <c r="H17" s="39">
        <v>47</v>
      </c>
      <c r="I17" s="235" t="s">
        <v>6</v>
      </c>
      <c r="J17" s="235"/>
      <c r="K17" s="235"/>
      <c r="L17" s="234" t="s">
        <v>25</v>
      </c>
      <c r="M17" s="234"/>
      <c r="N17" s="234"/>
      <c r="O17" s="39">
        <v>48</v>
      </c>
      <c r="P17" s="235" t="s">
        <v>33</v>
      </c>
      <c r="Q17" s="235"/>
      <c r="R17" s="235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</row>
    <row r="18" spans="2:960" ht="19.5" customHeight="1">
      <c r="B18" s="220"/>
      <c r="C18" s="225" t="s">
        <v>61</v>
      </c>
      <c r="D18" s="225"/>
      <c r="E18" s="226">
        <v>11</v>
      </c>
      <c r="F18" s="226"/>
      <c r="G18" s="226"/>
      <c r="H18" s="40"/>
      <c r="I18" s="227">
        <v>68</v>
      </c>
      <c r="J18" s="227"/>
      <c r="K18" s="227"/>
      <c r="L18" s="226">
        <v>46</v>
      </c>
      <c r="M18" s="226"/>
      <c r="N18" s="226"/>
      <c r="O18" s="40"/>
      <c r="P18" s="227">
        <v>9</v>
      </c>
      <c r="Q18" s="227"/>
      <c r="R18" s="227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</row>
    <row r="19" spans="2:960" ht="19.5" customHeight="1">
      <c r="B19" s="220"/>
      <c r="C19" s="228" t="s">
        <v>79</v>
      </c>
      <c r="D19" s="228"/>
      <c r="E19" s="229" t="s">
        <v>15</v>
      </c>
      <c r="F19" s="229"/>
      <c r="G19" s="229"/>
      <c r="H19" s="229"/>
      <c r="I19" s="229"/>
      <c r="J19" s="229"/>
      <c r="K19" s="229"/>
      <c r="L19" s="229" t="s">
        <v>41</v>
      </c>
      <c r="M19" s="229"/>
      <c r="N19" s="229"/>
      <c r="O19" s="229"/>
      <c r="P19" s="229"/>
      <c r="Q19" s="229"/>
      <c r="R19" s="229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</row>
    <row r="20" spans="2:960" ht="19.5" customHeight="1">
      <c r="B20" s="220"/>
      <c r="C20" s="231" t="s">
        <v>78</v>
      </c>
      <c r="D20" s="231"/>
      <c r="E20" s="255" t="s">
        <v>15</v>
      </c>
      <c r="F20" s="255"/>
      <c r="G20" s="255"/>
      <c r="H20" s="41"/>
      <c r="I20" s="237" t="s">
        <v>43</v>
      </c>
      <c r="J20" s="237"/>
      <c r="K20" s="237"/>
      <c r="L20" s="255" t="s">
        <v>41</v>
      </c>
      <c r="M20" s="255"/>
      <c r="N20" s="255"/>
      <c r="O20" s="41"/>
      <c r="P20" s="237" t="s">
        <v>8</v>
      </c>
      <c r="Q20" s="237"/>
      <c r="R20" s="237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</row>
    <row r="21" spans="2:960" ht="19.5" customHeight="1">
      <c r="B21" s="220">
        <v>5</v>
      </c>
      <c r="C21" s="222">
        <v>0.61805555555555602</v>
      </c>
      <c r="D21" s="222"/>
      <c r="E21" s="234" t="s">
        <v>8</v>
      </c>
      <c r="F21" s="234"/>
      <c r="G21" s="234"/>
      <c r="H21" s="39">
        <v>49</v>
      </c>
      <c r="I21" s="235" t="s">
        <v>43</v>
      </c>
      <c r="J21" s="235"/>
      <c r="K21" s="235"/>
      <c r="L21" s="234" t="s">
        <v>27</v>
      </c>
      <c r="M21" s="234"/>
      <c r="N21" s="234"/>
      <c r="O21" s="39">
        <v>50</v>
      </c>
      <c r="P21" s="235" t="s">
        <v>48</v>
      </c>
      <c r="Q21" s="235"/>
      <c r="R21" s="235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</row>
    <row r="22" spans="2:960" ht="19.5" customHeight="1">
      <c r="B22" s="220"/>
      <c r="C22" s="225" t="s">
        <v>61</v>
      </c>
      <c r="D22" s="225"/>
      <c r="E22" s="226">
        <v>96</v>
      </c>
      <c r="F22" s="226"/>
      <c r="G22" s="226"/>
      <c r="H22" s="40"/>
      <c r="I22" s="227">
        <v>15</v>
      </c>
      <c r="J22" s="227"/>
      <c r="K22" s="227"/>
      <c r="L22" s="226">
        <v>98</v>
      </c>
      <c r="M22" s="226"/>
      <c r="N22" s="226"/>
      <c r="O22" s="40"/>
      <c r="P22" s="227">
        <v>8</v>
      </c>
      <c r="Q22" s="227"/>
      <c r="R22" s="227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</row>
    <row r="23" spans="2:960" ht="19.5" customHeight="1">
      <c r="B23" s="220"/>
      <c r="C23" s="228" t="s">
        <v>79</v>
      </c>
      <c r="D23" s="228"/>
      <c r="E23" s="229" t="s">
        <v>113</v>
      </c>
      <c r="F23" s="229"/>
      <c r="G23" s="229"/>
      <c r="H23" s="229"/>
      <c r="I23" s="229"/>
      <c r="J23" s="229"/>
      <c r="K23" s="229"/>
      <c r="L23" s="229" t="s">
        <v>35</v>
      </c>
      <c r="M23" s="229"/>
      <c r="N23" s="229"/>
      <c r="O23" s="229"/>
      <c r="P23" s="229"/>
      <c r="Q23" s="229"/>
      <c r="R23" s="229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</row>
    <row r="24" spans="2:960" ht="19.5" customHeight="1">
      <c r="B24" s="220"/>
      <c r="C24" s="231" t="s">
        <v>78</v>
      </c>
      <c r="D24" s="231"/>
      <c r="E24" s="255" t="s">
        <v>39</v>
      </c>
      <c r="F24" s="255"/>
      <c r="G24" s="255"/>
      <c r="H24" s="41"/>
      <c r="I24" s="237" t="s">
        <v>113</v>
      </c>
      <c r="J24" s="237"/>
      <c r="K24" s="237"/>
      <c r="L24" s="255" t="s">
        <v>35</v>
      </c>
      <c r="M24" s="255"/>
      <c r="N24" s="255"/>
      <c r="O24" s="41"/>
      <c r="P24" s="237" t="s">
        <v>25</v>
      </c>
      <c r="Q24" s="237"/>
      <c r="R24" s="237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</row>
    <row r="25" spans="2:960" ht="19.5" customHeight="1">
      <c r="B25" s="220">
        <v>6</v>
      </c>
      <c r="C25" s="222">
        <v>0.67013888888888895</v>
      </c>
      <c r="D25" s="222"/>
      <c r="E25" s="234" t="s">
        <v>15</v>
      </c>
      <c r="F25" s="234"/>
      <c r="G25" s="234"/>
      <c r="H25" s="39">
        <v>51</v>
      </c>
      <c r="I25" s="235" t="s">
        <v>39</v>
      </c>
      <c r="J25" s="235"/>
      <c r="K25" s="235"/>
      <c r="L25" s="234" t="s">
        <v>41</v>
      </c>
      <c r="M25" s="234"/>
      <c r="N25" s="234"/>
      <c r="O25" s="39">
        <v>52</v>
      </c>
      <c r="P25" s="235" t="s">
        <v>25</v>
      </c>
      <c r="Q25" s="235"/>
      <c r="R25" s="235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</row>
    <row r="26" spans="2:960" ht="19.5" customHeight="1">
      <c r="B26" s="220"/>
      <c r="C26" s="225" t="s">
        <v>61</v>
      </c>
      <c r="D26" s="225"/>
      <c r="E26" s="226">
        <v>50</v>
      </c>
      <c r="F26" s="226"/>
      <c r="G26" s="226"/>
      <c r="H26" s="40"/>
      <c r="I26" s="227">
        <v>26</v>
      </c>
      <c r="J26" s="227"/>
      <c r="K26" s="227"/>
      <c r="L26" s="226">
        <v>0</v>
      </c>
      <c r="M26" s="226"/>
      <c r="N26" s="226"/>
      <c r="O26" s="40"/>
      <c r="P26" s="227">
        <v>20</v>
      </c>
      <c r="Q26" s="227"/>
      <c r="R26" s="227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</row>
    <row r="27" spans="2:960" ht="19.5" customHeight="1">
      <c r="B27" s="220"/>
      <c r="C27" s="228" t="s">
        <v>79</v>
      </c>
      <c r="D27" s="228"/>
      <c r="E27" s="229" t="s">
        <v>6</v>
      </c>
      <c r="F27" s="229"/>
      <c r="G27" s="229"/>
      <c r="H27" s="229"/>
      <c r="I27" s="229"/>
      <c r="J27" s="229"/>
      <c r="K27" s="229"/>
      <c r="L27" s="229" t="s">
        <v>33</v>
      </c>
      <c r="M27" s="229"/>
      <c r="N27" s="229"/>
      <c r="O27" s="229"/>
      <c r="P27" s="229"/>
      <c r="Q27" s="229"/>
      <c r="R27" s="229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</row>
    <row r="28" spans="2:960" ht="19.5" customHeight="1">
      <c r="B28" s="220"/>
      <c r="C28" s="231" t="s">
        <v>78</v>
      </c>
      <c r="D28" s="231"/>
      <c r="E28" s="272" t="s">
        <v>48</v>
      </c>
      <c r="F28" s="272"/>
      <c r="G28" s="272"/>
      <c r="H28" s="41"/>
      <c r="I28" s="273" t="s">
        <v>6</v>
      </c>
      <c r="J28" s="273"/>
      <c r="K28" s="273"/>
      <c r="L28" s="272" t="s">
        <v>27</v>
      </c>
      <c r="M28" s="272"/>
      <c r="N28" s="272"/>
      <c r="O28" s="41"/>
      <c r="P28" s="273" t="s">
        <v>33</v>
      </c>
      <c r="Q28" s="273"/>
      <c r="R28" s="27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</row>
    <row r="29" spans="2:960" ht="19.5" customHeight="1">
      <c r="O29" s="42"/>
      <c r="P29" s="43" t="s">
        <v>150</v>
      </c>
      <c r="Q29" s="44"/>
      <c r="R29" s="44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</row>
    <row r="30" spans="2:960" ht="19.5" customHeight="1"/>
  </sheetData>
  <mergeCells count="125">
    <mergeCell ref="B25:B28"/>
    <mergeCell ref="C25:D25"/>
    <mergeCell ref="E25:G25"/>
    <mergeCell ref="I25:K25"/>
    <mergeCell ref="L25:N25"/>
    <mergeCell ref="P25:R25"/>
    <mergeCell ref="C26:D26"/>
    <mergeCell ref="E26:G26"/>
    <mergeCell ref="I26:K26"/>
    <mergeCell ref="L26:N26"/>
    <mergeCell ref="P26:R26"/>
    <mergeCell ref="C27:D27"/>
    <mergeCell ref="E27:K27"/>
    <mergeCell ref="L27:R27"/>
    <mergeCell ref="C28:D28"/>
    <mergeCell ref="E28:G28"/>
    <mergeCell ref="I28:K28"/>
    <mergeCell ref="L28:N28"/>
    <mergeCell ref="P28:R28"/>
    <mergeCell ref="B21:B24"/>
    <mergeCell ref="C21:D21"/>
    <mergeCell ref="E21:G21"/>
    <mergeCell ref="I21:K21"/>
    <mergeCell ref="L21:N21"/>
    <mergeCell ref="P21:R21"/>
    <mergeCell ref="C22:D22"/>
    <mergeCell ref="E22:G22"/>
    <mergeCell ref="I22:K22"/>
    <mergeCell ref="L22:N22"/>
    <mergeCell ref="P22:R22"/>
    <mergeCell ref="C23:D23"/>
    <mergeCell ref="E23:K23"/>
    <mergeCell ref="L23:R23"/>
    <mergeCell ref="C24:D24"/>
    <mergeCell ref="E24:G24"/>
    <mergeCell ref="I24:K24"/>
    <mergeCell ref="L24:N24"/>
    <mergeCell ref="P24:R24"/>
    <mergeCell ref="B17:B20"/>
    <mergeCell ref="C17:D17"/>
    <mergeCell ref="E17:G17"/>
    <mergeCell ref="I17:K17"/>
    <mergeCell ref="L17:N17"/>
    <mergeCell ref="P17:R17"/>
    <mergeCell ref="C18:D18"/>
    <mergeCell ref="E18:G18"/>
    <mergeCell ref="I18:K18"/>
    <mergeCell ref="L18:N18"/>
    <mergeCell ref="P18:R18"/>
    <mergeCell ref="C19:D19"/>
    <mergeCell ref="E19:K19"/>
    <mergeCell ref="L19:R19"/>
    <mergeCell ref="C20:D20"/>
    <mergeCell ref="E20:G20"/>
    <mergeCell ref="I20:K20"/>
    <mergeCell ref="L20:N20"/>
    <mergeCell ref="P20:R20"/>
    <mergeCell ref="B13:B16"/>
    <mergeCell ref="C13:D13"/>
    <mergeCell ref="E13:G13"/>
    <mergeCell ref="I13:K13"/>
    <mergeCell ref="L13:N13"/>
    <mergeCell ref="P13:R13"/>
    <mergeCell ref="C14:D14"/>
    <mergeCell ref="E14:G14"/>
    <mergeCell ref="I14:K14"/>
    <mergeCell ref="L14:N14"/>
    <mergeCell ref="P14:R14"/>
    <mergeCell ref="C15:D15"/>
    <mergeCell ref="E15:K15"/>
    <mergeCell ref="L15:R15"/>
    <mergeCell ref="C16:D16"/>
    <mergeCell ref="E16:G16"/>
    <mergeCell ref="I16:K16"/>
    <mergeCell ref="L16:N16"/>
    <mergeCell ref="P16:R16"/>
    <mergeCell ref="B9:B12"/>
    <mergeCell ref="C9:D9"/>
    <mergeCell ref="E9:G9"/>
    <mergeCell ref="I9:K9"/>
    <mergeCell ref="L9:N9"/>
    <mergeCell ref="P9:R9"/>
    <mergeCell ref="C10:D10"/>
    <mergeCell ref="E10:G10"/>
    <mergeCell ref="I10:K10"/>
    <mergeCell ref="L10:N10"/>
    <mergeCell ref="P10:R10"/>
    <mergeCell ref="C11:D11"/>
    <mergeCell ref="E11:K11"/>
    <mergeCell ref="L11:R11"/>
    <mergeCell ref="C12:D12"/>
    <mergeCell ref="E12:G12"/>
    <mergeCell ref="I12:K12"/>
    <mergeCell ref="L12:N12"/>
    <mergeCell ref="P12:R12"/>
    <mergeCell ref="B5:B8"/>
    <mergeCell ref="C5:D5"/>
    <mergeCell ref="E5:G5"/>
    <mergeCell ref="I5:K5"/>
    <mergeCell ref="L5:N5"/>
    <mergeCell ref="P5:R5"/>
    <mergeCell ref="C6:D6"/>
    <mergeCell ref="E6:G6"/>
    <mergeCell ref="I6:K6"/>
    <mergeCell ref="L6:N6"/>
    <mergeCell ref="P6:R6"/>
    <mergeCell ref="C7:D7"/>
    <mergeCell ref="E7:K7"/>
    <mergeCell ref="L7:R7"/>
    <mergeCell ref="C8:D8"/>
    <mergeCell ref="E8:G8"/>
    <mergeCell ref="I8:K8"/>
    <mergeCell ref="L8:N8"/>
    <mergeCell ref="P8:R8"/>
    <mergeCell ref="B1:L1"/>
    <mergeCell ref="M1:R1"/>
    <mergeCell ref="B2:D2"/>
    <mergeCell ref="E2:K2"/>
    <mergeCell ref="L2:R2"/>
    <mergeCell ref="B3:D3"/>
    <mergeCell ref="E3:K3"/>
    <mergeCell ref="L3:R3"/>
    <mergeCell ref="B4:D4"/>
    <mergeCell ref="E4:K4"/>
    <mergeCell ref="L4:R4"/>
  </mergeCells>
  <phoneticPr fontId="2"/>
  <pageMargins left="0.19685039370078741" right="0.19685039370078741" top="0.59055118110236227" bottom="0.19685039370078741" header="0.51181102362204722" footer="0.51181102362204722"/>
  <pageSetup paperSize="9" scale="11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JW30"/>
  <sheetViews>
    <sheetView showGridLines="0" zoomScaleNormal="100" workbookViewId="0"/>
  </sheetViews>
  <sheetFormatPr defaultColWidth="4.75" defaultRowHeight="15.75"/>
  <cols>
    <col min="1" max="1" width="4.75" style="3"/>
    <col min="2" max="7" width="4.75" style="37"/>
    <col min="8" max="8" width="4.75" style="38"/>
    <col min="9" max="14" width="4.75" style="37"/>
    <col min="15" max="15" width="4.75" style="38"/>
    <col min="16" max="959" width="4.75" style="37"/>
    <col min="960" max="16384" width="4.75" style="3"/>
  </cols>
  <sheetData>
    <row r="1" spans="2:959" ht="19.5" customHeight="1">
      <c r="B1" s="216" t="s">
        <v>86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 t="s">
        <v>87</v>
      </c>
      <c r="N1" s="217"/>
      <c r="O1" s="217"/>
      <c r="P1" s="217"/>
      <c r="Q1" s="217"/>
      <c r="R1" s="217"/>
    </row>
    <row r="2" spans="2:959" ht="19.5" customHeight="1">
      <c r="B2" s="217" t="s">
        <v>76</v>
      </c>
      <c r="C2" s="217"/>
      <c r="D2" s="217"/>
      <c r="E2" s="216" t="s">
        <v>171</v>
      </c>
      <c r="F2" s="216"/>
      <c r="G2" s="216"/>
      <c r="H2" s="216"/>
      <c r="I2" s="216"/>
      <c r="J2" s="216"/>
      <c r="K2" s="216"/>
      <c r="L2" s="217" t="s">
        <v>88</v>
      </c>
      <c r="M2" s="217"/>
      <c r="N2" s="217"/>
      <c r="O2" s="217"/>
      <c r="P2" s="217"/>
      <c r="Q2" s="217"/>
      <c r="R2" s="217"/>
      <c r="AJW2" s="3"/>
    </row>
    <row r="3" spans="2:959" ht="19.5" customHeight="1">
      <c r="B3" s="217"/>
      <c r="C3" s="217"/>
      <c r="D3" s="217"/>
      <c r="E3" s="216"/>
      <c r="F3" s="216"/>
      <c r="G3" s="216"/>
      <c r="H3" s="216"/>
      <c r="I3" s="216"/>
      <c r="J3" s="216"/>
      <c r="K3" s="216"/>
      <c r="L3" s="218"/>
      <c r="M3" s="218"/>
      <c r="N3" s="218"/>
      <c r="O3" s="218"/>
      <c r="P3" s="218"/>
      <c r="Q3" s="218"/>
      <c r="R3" s="218"/>
      <c r="AJW3" s="3"/>
    </row>
    <row r="4" spans="2:959" ht="19.5" customHeight="1">
      <c r="B4" s="219"/>
      <c r="C4" s="219"/>
      <c r="D4" s="219"/>
      <c r="E4" s="220" t="s">
        <v>77</v>
      </c>
      <c r="F4" s="220"/>
      <c r="G4" s="220"/>
      <c r="H4" s="220"/>
      <c r="I4" s="220"/>
      <c r="J4" s="220"/>
      <c r="K4" s="220"/>
      <c r="L4" s="220" t="s">
        <v>149</v>
      </c>
      <c r="M4" s="220"/>
      <c r="N4" s="220"/>
      <c r="O4" s="220"/>
      <c r="P4" s="220"/>
      <c r="Q4" s="220"/>
      <c r="R4" s="220"/>
      <c r="AJW4" s="3"/>
    </row>
    <row r="5" spans="2:959" ht="19.5" customHeight="1">
      <c r="B5" s="221">
        <v>1</v>
      </c>
      <c r="C5" s="222">
        <v>0.38888888888888901</v>
      </c>
      <c r="D5" s="222"/>
      <c r="E5" s="223" t="s">
        <v>163</v>
      </c>
      <c r="F5" s="223"/>
      <c r="G5" s="223"/>
      <c r="H5" s="39">
        <v>53</v>
      </c>
      <c r="I5" s="224" t="s">
        <v>33</v>
      </c>
      <c r="J5" s="224"/>
      <c r="K5" s="224"/>
      <c r="L5" s="223" t="s">
        <v>43</v>
      </c>
      <c r="M5" s="223"/>
      <c r="N5" s="223"/>
      <c r="O5" s="39">
        <v>54</v>
      </c>
      <c r="P5" s="224" t="s">
        <v>38</v>
      </c>
      <c r="Q5" s="224"/>
      <c r="R5" s="224"/>
      <c r="T5" s="38"/>
      <c r="AJW5" s="3"/>
    </row>
    <row r="6" spans="2:959" ht="19.5" customHeight="1">
      <c r="B6" s="221"/>
      <c r="C6" s="225" t="s">
        <v>61</v>
      </c>
      <c r="D6" s="225"/>
      <c r="E6" s="226">
        <v>20</v>
      </c>
      <c r="F6" s="226"/>
      <c r="G6" s="226"/>
      <c r="H6" s="40"/>
      <c r="I6" s="227">
        <v>0</v>
      </c>
      <c r="J6" s="227"/>
      <c r="K6" s="227"/>
      <c r="L6" s="226">
        <v>2</v>
      </c>
      <c r="M6" s="226"/>
      <c r="N6" s="226"/>
      <c r="O6" s="40"/>
      <c r="P6" s="227">
        <v>83</v>
      </c>
      <c r="Q6" s="227"/>
      <c r="R6" s="227"/>
      <c r="T6" s="38"/>
      <c r="AJW6" s="3"/>
    </row>
    <row r="7" spans="2:959" ht="19.5" customHeight="1">
      <c r="B7" s="221"/>
      <c r="C7" s="228" t="s">
        <v>79</v>
      </c>
      <c r="D7" s="228"/>
      <c r="E7" s="229" t="s">
        <v>166</v>
      </c>
      <c r="F7" s="229"/>
      <c r="G7" s="229"/>
      <c r="H7" s="229"/>
      <c r="I7" s="229"/>
      <c r="J7" s="229"/>
      <c r="K7" s="229"/>
      <c r="L7" s="229" t="s">
        <v>22</v>
      </c>
      <c r="M7" s="229"/>
      <c r="N7" s="229"/>
      <c r="O7" s="229"/>
      <c r="P7" s="229"/>
      <c r="Q7" s="229"/>
      <c r="R7" s="229"/>
      <c r="T7" s="38"/>
      <c r="AJW7" s="3"/>
    </row>
    <row r="8" spans="2:959" ht="19.5" customHeight="1">
      <c r="B8" s="221"/>
      <c r="C8" s="231" t="s">
        <v>78</v>
      </c>
      <c r="D8" s="231"/>
      <c r="E8" s="255" t="s">
        <v>38</v>
      </c>
      <c r="F8" s="255"/>
      <c r="G8" s="255"/>
      <c r="H8" s="41"/>
      <c r="I8" s="237" t="s">
        <v>13</v>
      </c>
      <c r="J8" s="237"/>
      <c r="K8" s="237"/>
      <c r="L8" s="255" t="s">
        <v>29</v>
      </c>
      <c r="M8" s="255"/>
      <c r="N8" s="255"/>
      <c r="O8" s="41"/>
      <c r="P8" s="237" t="s">
        <v>22</v>
      </c>
      <c r="Q8" s="237"/>
      <c r="R8" s="237"/>
      <c r="T8" s="38"/>
      <c r="AJW8" s="3"/>
    </row>
    <row r="9" spans="2:959" ht="19.5" customHeight="1">
      <c r="B9" s="220">
        <v>2</v>
      </c>
      <c r="C9" s="222">
        <v>0.44097222222222199</v>
      </c>
      <c r="D9" s="222"/>
      <c r="E9" s="234" t="s">
        <v>13</v>
      </c>
      <c r="F9" s="234"/>
      <c r="G9" s="234"/>
      <c r="H9" s="39">
        <v>55</v>
      </c>
      <c r="I9" s="235" t="s">
        <v>272</v>
      </c>
      <c r="J9" s="235"/>
      <c r="K9" s="235"/>
      <c r="L9" s="234" t="s">
        <v>4</v>
      </c>
      <c r="M9" s="234"/>
      <c r="N9" s="234"/>
      <c r="O9" s="39">
        <v>56</v>
      </c>
      <c r="P9" s="235" t="s">
        <v>29</v>
      </c>
      <c r="Q9" s="235"/>
      <c r="R9" s="235"/>
      <c r="T9" s="38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</row>
    <row r="10" spans="2:959" ht="19.5" customHeight="1">
      <c r="B10" s="220"/>
      <c r="C10" s="225" t="s">
        <v>61</v>
      </c>
      <c r="D10" s="225"/>
      <c r="E10" s="226">
        <v>46</v>
      </c>
      <c r="F10" s="226"/>
      <c r="G10" s="226"/>
      <c r="H10" s="40"/>
      <c r="I10" s="227">
        <v>30</v>
      </c>
      <c r="J10" s="227"/>
      <c r="K10" s="227"/>
      <c r="L10" s="226">
        <v>38</v>
      </c>
      <c r="M10" s="226"/>
      <c r="N10" s="226"/>
      <c r="O10" s="40"/>
      <c r="P10" s="227">
        <v>28</v>
      </c>
      <c r="Q10" s="227"/>
      <c r="R10" s="227"/>
      <c r="T10" s="38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</row>
    <row r="11" spans="2:959" ht="19.5" customHeight="1">
      <c r="B11" s="220"/>
      <c r="C11" s="228" t="s">
        <v>79</v>
      </c>
      <c r="D11" s="228"/>
      <c r="E11" s="236" t="s">
        <v>41</v>
      </c>
      <c r="F11" s="236"/>
      <c r="G11" s="236"/>
      <c r="H11" s="236"/>
      <c r="I11" s="236"/>
      <c r="J11" s="236"/>
      <c r="K11" s="236"/>
      <c r="L11" s="236" t="s">
        <v>38</v>
      </c>
      <c r="M11" s="236"/>
      <c r="N11" s="236"/>
      <c r="O11" s="236"/>
      <c r="P11" s="236"/>
      <c r="Q11" s="236"/>
      <c r="R11" s="236"/>
      <c r="T11" s="38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</row>
    <row r="12" spans="2:959" ht="19.5" customHeight="1">
      <c r="B12" s="220"/>
      <c r="C12" s="231" t="s">
        <v>78</v>
      </c>
      <c r="D12" s="231"/>
      <c r="E12" s="257" t="s">
        <v>159</v>
      </c>
      <c r="F12" s="257"/>
      <c r="G12" s="257"/>
      <c r="H12" s="41"/>
      <c r="I12" s="233" t="s">
        <v>231</v>
      </c>
      <c r="J12" s="233"/>
      <c r="K12" s="233"/>
      <c r="L12" s="232" t="s">
        <v>231</v>
      </c>
      <c r="M12" s="232"/>
      <c r="N12" s="232"/>
      <c r="O12" s="41"/>
      <c r="P12" s="269" t="s">
        <v>159</v>
      </c>
      <c r="Q12" s="269"/>
      <c r="R12" s="269"/>
      <c r="T12" s="38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</row>
    <row r="13" spans="2:959" ht="19.5" customHeight="1">
      <c r="B13" s="220">
        <v>3</v>
      </c>
      <c r="C13" s="222">
        <v>0.49305555555555602</v>
      </c>
      <c r="D13" s="222"/>
      <c r="E13" s="223" t="s">
        <v>33</v>
      </c>
      <c r="F13" s="223"/>
      <c r="G13" s="223"/>
      <c r="H13" s="39">
        <v>57</v>
      </c>
      <c r="I13" s="224" t="s">
        <v>43</v>
      </c>
      <c r="J13" s="224"/>
      <c r="K13" s="224"/>
      <c r="L13" s="234" t="s">
        <v>38</v>
      </c>
      <c r="M13" s="234"/>
      <c r="N13" s="234"/>
      <c r="O13" s="39">
        <v>58</v>
      </c>
      <c r="P13" s="235" t="s">
        <v>22</v>
      </c>
      <c r="Q13" s="235"/>
      <c r="R13" s="235"/>
      <c r="T13" s="38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</row>
    <row r="14" spans="2:959" ht="19.5" customHeight="1">
      <c r="B14" s="220"/>
      <c r="C14" s="225" t="s">
        <v>61</v>
      </c>
      <c r="D14" s="225"/>
      <c r="E14" s="226">
        <v>0</v>
      </c>
      <c r="F14" s="226"/>
      <c r="G14" s="226"/>
      <c r="H14" s="40"/>
      <c r="I14" s="227">
        <v>20</v>
      </c>
      <c r="J14" s="227"/>
      <c r="K14" s="227"/>
      <c r="L14" s="226">
        <v>30</v>
      </c>
      <c r="M14" s="226"/>
      <c r="N14" s="226"/>
      <c r="O14" s="40"/>
      <c r="P14" s="227">
        <v>46</v>
      </c>
      <c r="Q14" s="227"/>
      <c r="R14" s="227"/>
      <c r="T14" s="38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</row>
    <row r="15" spans="2:959" ht="19.5" customHeight="1">
      <c r="B15" s="220"/>
      <c r="C15" s="228" t="s">
        <v>79</v>
      </c>
      <c r="D15" s="228"/>
      <c r="E15" s="229" t="s">
        <v>272</v>
      </c>
      <c r="F15" s="229"/>
      <c r="G15" s="229"/>
      <c r="H15" s="229"/>
      <c r="I15" s="229"/>
      <c r="J15" s="229"/>
      <c r="K15" s="229"/>
      <c r="L15" s="229" t="s">
        <v>4</v>
      </c>
      <c r="M15" s="229"/>
      <c r="N15" s="229"/>
      <c r="O15" s="229"/>
      <c r="P15" s="229"/>
      <c r="Q15" s="229"/>
      <c r="R15" s="229"/>
      <c r="T15" s="38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</row>
    <row r="16" spans="2:959" ht="19.5" customHeight="1">
      <c r="B16" s="220"/>
      <c r="C16" s="231" t="s">
        <v>78</v>
      </c>
      <c r="D16" s="231"/>
      <c r="E16" s="255" t="s">
        <v>9</v>
      </c>
      <c r="F16" s="255"/>
      <c r="G16" s="255"/>
      <c r="H16" s="41"/>
      <c r="I16" s="237" t="s">
        <v>272</v>
      </c>
      <c r="J16" s="237"/>
      <c r="K16" s="237"/>
      <c r="L16" s="255" t="s">
        <v>37</v>
      </c>
      <c r="M16" s="255"/>
      <c r="N16" s="255"/>
      <c r="O16" s="41"/>
      <c r="P16" s="269" t="s">
        <v>159</v>
      </c>
      <c r="Q16" s="269"/>
      <c r="R16" s="269"/>
      <c r="T16" s="38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</row>
    <row r="17" spans="2:959" ht="19.5" customHeight="1">
      <c r="B17" s="220">
        <v>4</v>
      </c>
      <c r="C17" s="222">
        <v>0.54513888888888895</v>
      </c>
      <c r="D17" s="222"/>
      <c r="E17" s="234" t="s">
        <v>9</v>
      </c>
      <c r="F17" s="234"/>
      <c r="G17" s="234"/>
      <c r="H17" s="39">
        <v>59</v>
      </c>
      <c r="I17" s="235" t="s">
        <v>13</v>
      </c>
      <c r="J17" s="235"/>
      <c r="K17" s="235"/>
      <c r="L17" s="234" t="s">
        <v>29</v>
      </c>
      <c r="M17" s="234"/>
      <c r="N17" s="234"/>
      <c r="O17" s="39">
        <v>60</v>
      </c>
      <c r="P17" s="235" t="s">
        <v>37</v>
      </c>
      <c r="Q17" s="235"/>
      <c r="R17" s="235"/>
      <c r="T17" s="38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</row>
    <row r="18" spans="2:959" ht="19.5" customHeight="1">
      <c r="B18" s="220"/>
      <c r="C18" s="225" t="s">
        <v>61</v>
      </c>
      <c r="D18" s="225"/>
      <c r="E18" s="226">
        <v>30</v>
      </c>
      <c r="F18" s="226"/>
      <c r="G18" s="226"/>
      <c r="H18" s="40"/>
      <c r="I18" s="227">
        <v>50</v>
      </c>
      <c r="J18" s="227"/>
      <c r="K18" s="227"/>
      <c r="L18" s="226">
        <v>28</v>
      </c>
      <c r="M18" s="226"/>
      <c r="N18" s="226"/>
      <c r="O18" s="40"/>
      <c r="P18" s="227">
        <v>41</v>
      </c>
      <c r="Q18" s="227"/>
      <c r="R18" s="227"/>
      <c r="T18" s="38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</row>
    <row r="19" spans="2:959" ht="19.5" customHeight="1">
      <c r="B19" s="220"/>
      <c r="C19" s="228" t="s">
        <v>79</v>
      </c>
      <c r="D19" s="228"/>
      <c r="E19" s="236" t="s">
        <v>33</v>
      </c>
      <c r="F19" s="236"/>
      <c r="G19" s="236"/>
      <c r="H19" s="236"/>
      <c r="I19" s="236"/>
      <c r="J19" s="236"/>
      <c r="K19" s="236"/>
      <c r="L19" s="236" t="s">
        <v>43</v>
      </c>
      <c r="M19" s="236"/>
      <c r="N19" s="236"/>
      <c r="O19" s="236"/>
      <c r="P19" s="236"/>
      <c r="Q19" s="236"/>
      <c r="R19" s="236"/>
      <c r="T19" s="38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</row>
    <row r="20" spans="2:959" ht="19.5" customHeight="1">
      <c r="B20" s="220"/>
      <c r="C20" s="231" t="s">
        <v>78</v>
      </c>
      <c r="D20" s="231"/>
      <c r="E20" s="257" t="s">
        <v>159</v>
      </c>
      <c r="F20" s="257"/>
      <c r="G20" s="257"/>
      <c r="H20" s="41"/>
      <c r="I20" s="233" t="s">
        <v>231</v>
      </c>
      <c r="J20" s="233"/>
      <c r="K20" s="233"/>
      <c r="L20" s="257" t="s">
        <v>159</v>
      </c>
      <c r="M20" s="257"/>
      <c r="N20" s="257"/>
      <c r="O20" s="41"/>
      <c r="P20" s="233" t="s">
        <v>231</v>
      </c>
      <c r="Q20" s="233"/>
      <c r="R20" s="233"/>
      <c r="T20" s="38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</row>
    <row r="21" spans="2:959" ht="19.5" customHeight="1">
      <c r="B21" s="220">
        <v>5</v>
      </c>
      <c r="C21" s="222">
        <v>0.59722222222222199</v>
      </c>
      <c r="D21" s="222"/>
      <c r="E21" s="223" t="s">
        <v>50</v>
      </c>
      <c r="F21" s="223"/>
      <c r="G21" s="223"/>
      <c r="H21" s="39">
        <v>61</v>
      </c>
      <c r="I21" s="224" t="s">
        <v>6</v>
      </c>
      <c r="J21" s="224"/>
      <c r="K21" s="224"/>
      <c r="L21" s="234" t="s">
        <v>30</v>
      </c>
      <c r="M21" s="234"/>
      <c r="N21" s="234"/>
      <c r="O21" s="39">
        <v>62</v>
      </c>
      <c r="P21" s="235" t="s">
        <v>38</v>
      </c>
      <c r="Q21" s="235"/>
      <c r="R21" s="235"/>
      <c r="T21" s="38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</row>
    <row r="22" spans="2:959" ht="19.5" customHeight="1">
      <c r="B22" s="220"/>
      <c r="C22" s="225" t="s">
        <v>61</v>
      </c>
      <c r="D22" s="225"/>
      <c r="E22" s="226">
        <v>58</v>
      </c>
      <c r="F22" s="226"/>
      <c r="G22" s="226"/>
      <c r="H22" s="40"/>
      <c r="I22" s="227">
        <v>23</v>
      </c>
      <c r="J22" s="227"/>
      <c r="K22" s="227"/>
      <c r="L22" s="226">
        <v>28</v>
      </c>
      <c r="M22" s="226"/>
      <c r="N22" s="226"/>
      <c r="O22" s="40"/>
      <c r="P22" s="227">
        <v>38</v>
      </c>
      <c r="Q22" s="227"/>
      <c r="R22" s="227"/>
      <c r="T22" s="38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</row>
    <row r="23" spans="2:959" ht="19.5" customHeight="1">
      <c r="B23" s="220"/>
      <c r="C23" s="228" t="s">
        <v>79</v>
      </c>
      <c r="D23" s="228"/>
      <c r="E23" s="229" t="s">
        <v>13</v>
      </c>
      <c r="F23" s="229"/>
      <c r="G23" s="229"/>
      <c r="H23" s="229"/>
      <c r="I23" s="229"/>
      <c r="J23" s="229"/>
      <c r="K23" s="229"/>
      <c r="L23" s="229" t="s">
        <v>29</v>
      </c>
      <c r="M23" s="229"/>
      <c r="N23" s="229"/>
      <c r="O23" s="229"/>
      <c r="P23" s="229"/>
      <c r="Q23" s="229"/>
      <c r="R23" s="229"/>
      <c r="T23" s="38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</row>
    <row r="24" spans="2:959" ht="19.5" customHeight="1">
      <c r="B24" s="220"/>
      <c r="C24" s="231" t="s">
        <v>78</v>
      </c>
      <c r="D24" s="231"/>
      <c r="E24" s="232" t="s">
        <v>231</v>
      </c>
      <c r="F24" s="232"/>
      <c r="G24" s="232"/>
      <c r="H24" s="41"/>
      <c r="I24" s="269" t="s">
        <v>159</v>
      </c>
      <c r="J24" s="269"/>
      <c r="K24" s="269"/>
      <c r="L24" s="257" t="s">
        <v>159</v>
      </c>
      <c r="M24" s="257"/>
      <c r="N24" s="257"/>
      <c r="O24" s="41"/>
      <c r="P24" s="237" t="s">
        <v>164</v>
      </c>
      <c r="Q24" s="237"/>
      <c r="R24" s="237"/>
      <c r="T24" s="38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</row>
    <row r="25" spans="2:959" ht="19.5" customHeight="1">
      <c r="B25" s="220">
        <v>6</v>
      </c>
      <c r="C25" s="222">
        <v>0.64930555555555602</v>
      </c>
      <c r="D25" s="222"/>
      <c r="E25" s="234" t="s">
        <v>37</v>
      </c>
      <c r="F25" s="234"/>
      <c r="G25" s="234"/>
      <c r="H25" s="39">
        <v>63</v>
      </c>
      <c r="I25" s="235" t="s">
        <v>9</v>
      </c>
      <c r="J25" s="235"/>
      <c r="K25" s="235"/>
      <c r="L25" s="223" t="s">
        <v>22</v>
      </c>
      <c r="M25" s="223"/>
      <c r="N25" s="223"/>
      <c r="O25" s="39">
        <v>64</v>
      </c>
      <c r="P25" s="224" t="s">
        <v>54</v>
      </c>
      <c r="Q25" s="224"/>
      <c r="R25" s="224"/>
      <c r="T25" s="38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</row>
    <row r="26" spans="2:959" ht="19.5" customHeight="1">
      <c r="B26" s="220"/>
      <c r="C26" s="225" t="s">
        <v>61</v>
      </c>
      <c r="D26" s="225"/>
      <c r="E26" s="226">
        <v>51</v>
      </c>
      <c r="F26" s="226"/>
      <c r="G26" s="226"/>
      <c r="H26" s="40"/>
      <c r="I26" s="227">
        <v>28</v>
      </c>
      <c r="J26" s="227"/>
      <c r="K26" s="227"/>
      <c r="L26" s="226">
        <v>65</v>
      </c>
      <c r="M26" s="226"/>
      <c r="N26" s="226"/>
      <c r="O26" s="40"/>
      <c r="P26" s="227">
        <v>22</v>
      </c>
      <c r="Q26" s="227"/>
      <c r="R26" s="227"/>
      <c r="T26" s="38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</row>
    <row r="27" spans="2:959" ht="19.5" customHeight="1">
      <c r="B27" s="220"/>
      <c r="C27" s="228" t="s">
        <v>79</v>
      </c>
      <c r="D27" s="228"/>
      <c r="E27" s="236" t="s">
        <v>50</v>
      </c>
      <c r="F27" s="236"/>
      <c r="G27" s="236"/>
      <c r="H27" s="236"/>
      <c r="I27" s="236"/>
      <c r="J27" s="236"/>
      <c r="K27" s="236"/>
      <c r="L27" s="229" t="s">
        <v>30</v>
      </c>
      <c r="M27" s="229"/>
      <c r="N27" s="229"/>
      <c r="O27" s="229"/>
      <c r="P27" s="229"/>
      <c r="Q27" s="229"/>
      <c r="R27" s="229"/>
      <c r="T27" s="38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</row>
    <row r="28" spans="2:959" ht="19.5" customHeight="1">
      <c r="B28" s="220"/>
      <c r="C28" s="231" t="s">
        <v>78</v>
      </c>
      <c r="D28" s="231"/>
      <c r="E28" s="274" t="s">
        <v>159</v>
      </c>
      <c r="F28" s="274"/>
      <c r="G28" s="274"/>
      <c r="H28" s="41"/>
      <c r="I28" s="275" t="s">
        <v>231</v>
      </c>
      <c r="J28" s="275"/>
      <c r="K28" s="275"/>
      <c r="L28" s="272" t="s">
        <v>30</v>
      </c>
      <c r="M28" s="272"/>
      <c r="N28" s="272"/>
      <c r="O28" s="41"/>
      <c r="P28" s="273" t="s">
        <v>38</v>
      </c>
      <c r="Q28" s="273"/>
      <c r="R28" s="273"/>
      <c r="T28" s="38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</row>
    <row r="29" spans="2:959" ht="19.5" customHeight="1">
      <c r="O29" s="42"/>
      <c r="P29" s="43" t="s">
        <v>150</v>
      </c>
      <c r="Q29" s="44"/>
      <c r="R29" s="44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</row>
    <row r="30" spans="2:959" ht="19.5" customHeight="1"/>
  </sheetData>
  <mergeCells count="125">
    <mergeCell ref="B25:B28"/>
    <mergeCell ref="C25:D25"/>
    <mergeCell ref="E25:G25"/>
    <mergeCell ref="I25:K25"/>
    <mergeCell ref="L25:N25"/>
    <mergeCell ref="P25:R25"/>
    <mergeCell ref="C26:D26"/>
    <mergeCell ref="E26:G26"/>
    <mergeCell ref="I26:K26"/>
    <mergeCell ref="L26:N26"/>
    <mergeCell ref="P26:R26"/>
    <mergeCell ref="C27:D27"/>
    <mergeCell ref="E27:K27"/>
    <mergeCell ref="L27:R27"/>
    <mergeCell ref="C28:D28"/>
    <mergeCell ref="E28:G28"/>
    <mergeCell ref="I28:K28"/>
    <mergeCell ref="L28:N28"/>
    <mergeCell ref="P28:R28"/>
    <mergeCell ref="B21:B24"/>
    <mergeCell ref="C21:D21"/>
    <mergeCell ref="E21:G21"/>
    <mergeCell ref="I21:K21"/>
    <mergeCell ref="L21:N21"/>
    <mergeCell ref="P21:R21"/>
    <mergeCell ref="C22:D22"/>
    <mergeCell ref="E22:G22"/>
    <mergeCell ref="I22:K22"/>
    <mergeCell ref="L22:N22"/>
    <mergeCell ref="P22:R22"/>
    <mergeCell ref="C23:D23"/>
    <mergeCell ref="E23:K23"/>
    <mergeCell ref="L23:R23"/>
    <mergeCell ref="C24:D24"/>
    <mergeCell ref="E24:G24"/>
    <mergeCell ref="I24:K24"/>
    <mergeCell ref="L24:N24"/>
    <mergeCell ref="P24:R24"/>
    <mergeCell ref="B17:B20"/>
    <mergeCell ref="C17:D17"/>
    <mergeCell ref="E17:G17"/>
    <mergeCell ref="I17:K17"/>
    <mergeCell ref="L17:N17"/>
    <mergeCell ref="P17:R17"/>
    <mergeCell ref="C18:D18"/>
    <mergeCell ref="E18:G18"/>
    <mergeCell ref="I18:K18"/>
    <mergeCell ref="L18:N18"/>
    <mergeCell ref="P18:R18"/>
    <mergeCell ref="C19:D19"/>
    <mergeCell ref="E19:K19"/>
    <mergeCell ref="L19:R19"/>
    <mergeCell ref="C20:D20"/>
    <mergeCell ref="E20:G20"/>
    <mergeCell ref="I20:K20"/>
    <mergeCell ref="L20:N20"/>
    <mergeCell ref="P20:R20"/>
    <mergeCell ref="B13:B16"/>
    <mergeCell ref="C13:D13"/>
    <mergeCell ref="E13:G13"/>
    <mergeCell ref="I13:K13"/>
    <mergeCell ref="L13:N13"/>
    <mergeCell ref="P13:R13"/>
    <mergeCell ref="C14:D14"/>
    <mergeCell ref="E14:G14"/>
    <mergeCell ref="I14:K14"/>
    <mergeCell ref="L14:N14"/>
    <mergeCell ref="P14:R14"/>
    <mergeCell ref="C15:D15"/>
    <mergeCell ref="E15:K15"/>
    <mergeCell ref="L15:R15"/>
    <mergeCell ref="C16:D16"/>
    <mergeCell ref="E16:G16"/>
    <mergeCell ref="I16:K16"/>
    <mergeCell ref="L16:N16"/>
    <mergeCell ref="P16:R16"/>
    <mergeCell ref="B9:B12"/>
    <mergeCell ref="C9:D9"/>
    <mergeCell ref="E9:G9"/>
    <mergeCell ref="I9:K9"/>
    <mergeCell ref="L9:N9"/>
    <mergeCell ref="P9:R9"/>
    <mergeCell ref="C10:D10"/>
    <mergeCell ref="E10:G10"/>
    <mergeCell ref="I10:K10"/>
    <mergeCell ref="L10:N10"/>
    <mergeCell ref="P10:R10"/>
    <mergeCell ref="C11:D11"/>
    <mergeCell ref="E11:K11"/>
    <mergeCell ref="L11:R11"/>
    <mergeCell ref="C12:D12"/>
    <mergeCell ref="E12:G12"/>
    <mergeCell ref="I12:K12"/>
    <mergeCell ref="L12:N12"/>
    <mergeCell ref="P12:R12"/>
    <mergeCell ref="B5:B8"/>
    <mergeCell ref="C5:D5"/>
    <mergeCell ref="E5:G5"/>
    <mergeCell ref="I5:K5"/>
    <mergeCell ref="L5:N5"/>
    <mergeCell ref="P5:R5"/>
    <mergeCell ref="C6:D6"/>
    <mergeCell ref="E6:G6"/>
    <mergeCell ref="I6:K6"/>
    <mergeCell ref="L6:N6"/>
    <mergeCell ref="P6:R6"/>
    <mergeCell ref="C7:D7"/>
    <mergeCell ref="E7:K7"/>
    <mergeCell ref="L7:R7"/>
    <mergeCell ref="C8:D8"/>
    <mergeCell ref="E8:G8"/>
    <mergeCell ref="I8:K8"/>
    <mergeCell ref="L8:N8"/>
    <mergeCell ref="P8:R8"/>
    <mergeCell ref="B1:L1"/>
    <mergeCell ref="M1:R1"/>
    <mergeCell ref="B2:D2"/>
    <mergeCell ref="E2:K2"/>
    <mergeCell ref="L2:R2"/>
    <mergeCell ref="B3:D3"/>
    <mergeCell ref="E3:K3"/>
    <mergeCell ref="L3:R3"/>
    <mergeCell ref="B4:D4"/>
    <mergeCell ref="E4:K4"/>
    <mergeCell ref="L4:R4"/>
  </mergeCells>
  <phoneticPr fontId="2"/>
  <pageMargins left="0.19685039370078741" right="0.19685039370078741" top="0.59055118110236227" bottom="0.19685039370078741" header="0.51181102362204722" footer="0.51181102362204722"/>
  <pageSetup paperSize="9" scale="11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4518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</vt:i4>
      </vt:variant>
    </vt:vector>
  </HeadingPairs>
  <TitlesOfParts>
    <vt:vector size="19" baseType="lpstr">
      <vt:lpstr>尾張地区後期リーグ</vt:lpstr>
      <vt:lpstr>男子</vt:lpstr>
      <vt:lpstr>女子</vt:lpstr>
      <vt:lpstr>11月23日守山</vt:lpstr>
      <vt:lpstr>9月30日昭和</vt:lpstr>
      <vt:lpstr>10月1日北</vt:lpstr>
      <vt:lpstr>10月8日緑</vt:lpstr>
      <vt:lpstr>10月9日昭和</vt:lpstr>
      <vt:lpstr>10月9日日進</vt:lpstr>
      <vt:lpstr>10月21日名市体</vt:lpstr>
      <vt:lpstr>10月22日緑</vt:lpstr>
      <vt:lpstr>10月28日昭和 </vt:lpstr>
      <vt:lpstr>10月29日天白</vt:lpstr>
      <vt:lpstr>11月4日昭和</vt:lpstr>
      <vt:lpstr>11月4日春日井</vt:lpstr>
      <vt:lpstr>11月5日日進</vt:lpstr>
      <vt:lpstr>11月11日昭和 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日比秀一</dc:creator>
  <dc:description/>
  <cp:lastModifiedBy>yzc</cp:lastModifiedBy>
  <cp:revision>7</cp:revision>
  <cp:lastPrinted>2023-11-23T13:30:41Z</cp:lastPrinted>
  <dcterms:created xsi:type="dcterms:W3CDTF">2021-09-18T16:05:00Z</dcterms:created>
  <dcterms:modified xsi:type="dcterms:W3CDTF">2023-11-23T13:30:54Z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1041-1.1.0.1615</vt:lpwstr>
  </property>
</Properties>
</file>