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26f1be8df3ebdb0/デスクトップ/"/>
    </mc:Choice>
  </mc:AlternateContent>
  <xr:revisionPtr revIDLastSave="18" documentId="8_{FB547504-3088-48A7-B440-17DA75B1DAAB}" xr6:coauthVersionLast="47" xr6:coauthVersionMax="47" xr10:uidLastSave="{E2BCE862-C480-4DE8-93BB-39471FE35C81}"/>
  <bookViews>
    <workbookView xWindow="370" yWindow="690" windowWidth="20970" windowHeight="15270" tabRatio="952" activeTab="4" xr2:uid="{00000000-000D-0000-FFFF-FFFF00000000}"/>
  </bookViews>
  <sheets>
    <sheet name="組み合わせ 男子" sheetId="69" r:id="rId1"/>
    <sheet name="組み合わせ 女子" sheetId="68" r:id="rId2"/>
    <sheet name="10.12御津" sheetId="12" r:id="rId3"/>
    <sheet name="10.12豊橋総合" sheetId="56" r:id="rId4"/>
    <sheet name="10.13豊橋総合" sheetId="57" r:id="rId5"/>
    <sheet name="10.27大清水" sheetId="58" r:id="rId6"/>
    <sheet name="11.2御津" sheetId="59" r:id="rId7"/>
    <sheet name="11.3旭総合" sheetId="60" r:id="rId8"/>
    <sheet name="11.9大清水" sheetId="61" r:id="rId9"/>
    <sheet name="11.10大清水" sheetId="62" r:id="rId10"/>
    <sheet name="11.10旭総合" sheetId="63" r:id="rId11"/>
    <sheet name="11.16御津" sheetId="64" r:id="rId12"/>
    <sheet name="11.17旭総合" sheetId="66" r:id="rId13"/>
    <sheet name="11.17御津" sheetId="65" r:id="rId14"/>
    <sheet name="11.24大清水 " sheetId="71" r:id="rId15"/>
    <sheet name="11.30美浜 " sheetId="72" r:id="rId16"/>
  </sheets>
  <definedNames>
    <definedName name="_xlnm.Print_Area" localSheetId="1">'組み合わせ 女子'!$A$1:$AB$145</definedName>
    <definedName name="_xlnm.Print_Area" localSheetId="0">'組み合わせ 男子'!$A$1:$AD$167</definedName>
  </definedNames>
  <calcPr calcId="191029"/>
</workbook>
</file>

<file path=xl/calcChain.xml><?xml version="1.0" encoding="utf-8"?>
<calcChain xmlns="http://schemas.openxmlformats.org/spreadsheetml/2006/main">
  <c r="R72" i="68" l="1"/>
  <c r="P72" i="68"/>
  <c r="R78" i="68"/>
  <c r="P78" i="68"/>
  <c r="N78" i="68"/>
  <c r="R76" i="68"/>
  <c r="P76" i="68"/>
  <c r="N76" i="68"/>
  <c r="R74" i="68"/>
  <c r="P74" i="68"/>
  <c r="N74" i="68"/>
  <c r="R70" i="68"/>
  <c r="P70" i="68"/>
  <c r="N70" i="68"/>
  <c r="L68" i="68"/>
  <c r="J68" i="68"/>
  <c r="H68" i="68"/>
  <c r="F68" i="68"/>
  <c r="D68" i="68"/>
  <c r="T78" i="68" l="1"/>
  <c r="T76" i="68"/>
  <c r="T70" i="68"/>
  <c r="T74" i="68"/>
  <c r="P38" i="68"/>
  <c r="T129" i="69"/>
  <c r="R129" i="69"/>
  <c r="P129" i="69"/>
  <c r="T127" i="69"/>
  <c r="R127" i="69"/>
  <c r="P127" i="69"/>
  <c r="T125" i="69"/>
  <c r="R125" i="69"/>
  <c r="P125" i="69"/>
  <c r="T123" i="69"/>
  <c r="R123" i="69"/>
  <c r="P123" i="69"/>
  <c r="T121" i="69"/>
  <c r="R121" i="69"/>
  <c r="P121" i="69"/>
  <c r="T119" i="69"/>
  <c r="R70" i="69"/>
  <c r="R119" i="69"/>
  <c r="P119" i="69"/>
  <c r="N113" i="69"/>
  <c r="L113" i="69"/>
  <c r="J113" i="69"/>
  <c r="N111" i="69"/>
  <c r="L111" i="69"/>
  <c r="J111" i="69"/>
  <c r="N109" i="69"/>
  <c r="L109" i="69"/>
  <c r="J109" i="69"/>
  <c r="N103" i="69"/>
  <c r="L103" i="69"/>
  <c r="J103" i="69"/>
  <c r="N101" i="69"/>
  <c r="L101" i="69"/>
  <c r="J101" i="69"/>
  <c r="N99" i="69"/>
  <c r="L99" i="69"/>
  <c r="J99" i="69"/>
  <c r="N93" i="69"/>
  <c r="L93" i="69"/>
  <c r="J93" i="69"/>
  <c r="N91" i="69"/>
  <c r="L91" i="69"/>
  <c r="J91" i="69"/>
  <c r="N89" i="69"/>
  <c r="L89" i="69"/>
  <c r="J89" i="69"/>
  <c r="N66" i="69"/>
  <c r="R74" i="69"/>
  <c r="P74" i="69"/>
  <c r="N74" i="69"/>
  <c r="R72" i="69"/>
  <c r="P72" i="69"/>
  <c r="N72" i="69"/>
  <c r="P70" i="69"/>
  <c r="N70" i="69"/>
  <c r="R68" i="69"/>
  <c r="P68" i="69"/>
  <c r="N68" i="69"/>
  <c r="R66" i="69"/>
  <c r="P66" i="69"/>
  <c r="R60" i="69"/>
  <c r="P60" i="69"/>
  <c r="N60" i="69"/>
  <c r="R58" i="69"/>
  <c r="P58" i="69"/>
  <c r="N58" i="69"/>
  <c r="R56" i="69"/>
  <c r="P56" i="69"/>
  <c r="N56" i="69"/>
  <c r="R54" i="69"/>
  <c r="P54" i="69"/>
  <c r="N54" i="69"/>
  <c r="R52" i="69"/>
  <c r="P52" i="69"/>
  <c r="N52" i="69"/>
  <c r="R46" i="69"/>
  <c r="P46" i="69"/>
  <c r="N46" i="69"/>
  <c r="R44" i="69"/>
  <c r="P44" i="69"/>
  <c r="N44" i="69"/>
  <c r="R42" i="69"/>
  <c r="P42" i="69"/>
  <c r="N42" i="69"/>
  <c r="R40" i="69"/>
  <c r="P40" i="69"/>
  <c r="N40" i="69"/>
  <c r="R38" i="69"/>
  <c r="P38" i="69"/>
  <c r="N38" i="69"/>
  <c r="P30" i="69"/>
  <c r="P22" i="69"/>
  <c r="T32" i="69"/>
  <c r="R32" i="69"/>
  <c r="P32" i="69"/>
  <c r="T30" i="69"/>
  <c r="R30" i="69"/>
  <c r="T28" i="69"/>
  <c r="R28" i="69"/>
  <c r="P28" i="69"/>
  <c r="T26" i="69"/>
  <c r="R26" i="69"/>
  <c r="P26" i="69"/>
  <c r="T24" i="69"/>
  <c r="R24" i="69"/>
  <c r="P24" i="69"/>
  <c r="T22" i="69"/>
  <c r="R22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N118" i="69"/>
  <c r="L118" i="69"/>
  <c r="J118" i="69"/>
  <c r="H118" i="69"/>
  <c r="F118" i="69"/>
  <c r="D118" i="69"/>
  <c r="H108" i="69"/>
  <c r="F108" i="69"/>
  <c r="D108" i="69"/>
  <c r="H98" i="69"/>
  <c r="F98" i="69"/>
  <c r="D98" i="69"/>
  <c r="H88" i="69"/>
  <c r="F88" i="69"/>
  <c r="D88" i="69"/>
  <c r="L64" i="69"/>
  <c r="J64" i="69"/>
  <c r="H64" i="69"/>
  <c r="F64" i="69"/>
  <c r="D64" i="69"/>
  <c r="L50" i="69"/>
  <c r="J50" i="69"/>
  <c r="H50" i="69"/>
  <c r="F50" i="69"/>
  <c r="D50" i="69"/>
  <c r="L36" i="69"/>
  <c r="J36" i="69"/>
  <c r="H36" i="69"/>
  <c r="F36" i="69"/>
  <c r="D36" i="69"/>
  <c r="N20" i="69"/>
  <c r="L20" i="69"/>
  <c r="J20" i="69"/>
  <c r="H20" i="69"/>
  <c r="F20" i="69"/>
  <c r="D20" i="69"/>
  <c r="N4" i="69"/>
  <c r="L4" i="69"/>
  <c r="J4" i="69"/>
  <c r="H4" i="69"/>
  <c r="F4" i="69"/>
  <c r="D4" i="69"/>
  <c r="N117" i="69"/>
  <c r="L117" i="69"/>
  <c r="J117" i="69"/>
  <c r="H117" i="69"/>
  <c r="F117" i="69"/>
  <c r="D117" i="69"/>
  <c r="H107" i="69"/>
  <c r="F107" i="69"/>
  <c r="D107" i="69"/>
  <c r="H97" i="69"/>
  <c r="F97" i="69"/>
  <c r="D97" i="69"/>
  <c r="H87" i="69"/>
  <c r="F87" i="69"/>
  <c r="D87" i="69"/>
  <c r="P107" i="68"/>
  <c r="N107" i="68"/>
  <c r="L107" i="68"/>
  <c r="P105" i="68"/>
  <c r="N105" i="68"/>
  <c r="L105" i="68"/>
  <c r="P103" i="68"/>
  <c r="N103" i="68"/>
  <c r="L103" i="68"/>
  <c r="P101" i="68"/>
  <c r="N101" i="68"/>
  <c r="L101" i="68"/>
  <c r="J100" i="68"/>
  <c r="H100" i="68"/>
  <c r="F100" i="68"/>
  <c r="D100" i="68"/>
  <c r="J99" i="68"/>
  <c r="H99" i="68"/>
  <c r="F99" i="68"/>
  <c r="D99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L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N4" i="68"/>
  <c r="L4" i="68"/>
  <c r="J4" i="68"/>
  <c r="H4" i="68"/>
  <c r="F4" i="68"/>
  <c r="D4" i="68"/>
  <c r="V12" i="69" l="1"/>
  <c r="T56" i="69"/>
  <c r="V62" i="68"/>
  <c r="R105" i="68"/>
  <c r="P113" i="69"/>
  <c r="V14" i="69"/>
  <c r="V60" i="68"/>
  <c r="V14" i="68"/>
  <c r="V12" i="68"/>
  <c r="V48" i="68"/>
  <c r="V32" i="68"/>
  <c r="V30" i="68"/>
  <c r="R107" i="68"/>
  <c r="V46" i="68"/>
  <c r="V16" i="68"/>
  <c r="V64" i="68"/>
  <c r="V44" i="68"/>
  <c r="V54" i="68"/>
  <c r="V28" i="68"/>
  <c r="V24" i="68"/>
  <c r="V10" i="68"/>
  <c r="V26" i="68"/>
  <c r="V40" i="68"/>
  <c r="R101" i="68"/>
  <c r="V8" i="68"/>
  <c r="V56" i="68"/>
  <c r="R103" i="68"/>
  <c r="V42" i="68"/>
  <c r="V6" i="68"/>
  <c r="V22" i="68"/>
  <c r="V38" i="68"/>
  <c r="V58" i="68"/>
  <c r="V119" i="69"/>
  <c r="V123" i="69"/>
  <c r="P91" i="69"/>
  <c r="T46" i="69"/>
  <c r="P109" i="69"/>
  <c r="P101" i="69"/>
  <c r="T40" i="69"/>
  <c r="V127" i="69"/>
  <c r="V24" i="69"/>
  <c r="P89" i="69"/>
  <c r="V125" i="69"/>
  <c r="V6" i="69"/>
  <c r="V8" i="69"/>
  <c r="P93" i="69"/>
  <c r="T70" i="69"/>
  <c r="V22" i="69"/>
  <c r="V129" i="69"/>
  <c r="T42" i="69"/>
  <c r="V28" i="69"/>
  <c r="T74" i="69"/>
  <c r="P111" i="69"/>
  <c r="V10" i="69"/>
  <c r="T66" i="69"/>
  <c r="T68" i="69"/>
  <c r="V32" i="69"/>
  <c r="T54" i="69"/>
  <c r="V16" i="69"/>
  <c r="T58" i="69"/>
  <c r="V30" i="69"/>
  <c r="T60" i="69"/>
  <c r="V121" i="69"/>
  <c r="V26" i="69"/>
  <c r="T44" i="69"/>
  <c r="P99" i="69"/>
  <c r="T52" i="69"/>
  <c r="T72" i="69"/>
  <c r="P103" i="69"/>
  <c r="T38" i="69"/>
  <c r="N72" i="68"/>
  <c r="T72" i="68" l="1"/>
</calcChain>
</file>

<file path=xl/sharedStrings.xml><?xml version="1.0" encoding="utf-8"?>
<sst xmlns="http://schemas.openxmlformats.org/spreadsheetml/2006/main" count="3117" uniqueCount="477">
  <si>
    <t>×</t>
  </si>
  <si>
    <t>勝</t>
  </si>
  <si>
    <t>負</t>
  </si>
  <si>
    <t>勝点</t>
  </si>
  <si>
    <t>試合№</t>
  </si>
  <si>
    <t>時　間</t>
  </si>
  <si>
    <t>Ａコート</t>
  </si>
  <si>
    <t>Bコート</t>
  </si>
  <si>
    <t>対　戦</t>
  </si>
  <si>
    <t>審　判</t>
  </si>
  <si>
    <t>・</t>
  </si>
  <si>
    <t>得　点</t>
  </si>
  <si>
    <t>－</t>
  </si>
  <si>
    <t>ＴＯ ・ＭＣ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</si>
  <si>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</si>
  <si>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</si>
  <si>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</si>
  <si>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</si>
  <si>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</si>
  <si>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片付けチーム　</t>
  </si>
  <si>
    <t>デジタイマー・オフィシャルセット　</t>
  </si>
  <si>
    <t>最終試合のチーム</t>
  </si>
  <si>
    <t>KBB</t>
    <phoneticPr fontId="4"/>
  </si>
  <si>
    <t>○</t>
    <phoneticPr fontId="4"/>
  </si>
  <si>
    <t>●</t>
    <phoneticPr fontId="4"/>
  </si>
  <si>
    <t>×</t>
    <phoneticPr fontId="4"/>
  </si>
  <si>
    <t>安城</t>
    <rPh sb="0" eb="2">
      <t>アンジョウ</t>
    </rPh>
    <phoneticPr fontId="4"/>
  </si>
  <si>
    <t>豊川</t>
    <rPh sb="0" eb="2">
      <t>トヨカワ</t>
    </rPh>
    <phoneticPr fontId="4"/>
  </si>
  <si>
    <t>女子2部リーグ</t>
    <rPh sb="0" eb="2">
      <t>ジョシ</t>
    </rPh>
    <rPh sb="3" eb="4">
      <t>ブ</t>
    </rPh>
    <phoneticPr fontId="5"/>
  </si>
  <si>
    <t>ジョーカーズ</t>
    <phoneticPr fontId="4"/>
  </si>
  <si>
    <t>FINS</t>
    <phoneticPr fontId="4"/>
  </si>
  <si>
    <t>大清水</t>
    <rPh sb="0" eb="3">
      <t>オオシミズ</t>
    </rPh>
    <phoneticPr fontId="4"/>
  </si>
  <si>
    <t>INFINITY</t>
    <phoneticPr fontId="4"/>
  </si>
  <si>
    <t>女子3部Aリーグ</t>
    <rPh sb="0" eb="2">
      <t>ジョシ</t>
    </rPh>
    <rPh sb="3" eb="4">
      <t>ブ</t>
    </rPh>
    <phoneticPr fontId="5"/>
  </si>
  <si>
    <t>豊田</t>
    <rPh sb="0" eb="2">
      <t>トヨタ</t>
    </rPh>
    <phoneticPr fontId="4"/>
  </si>
  <si>
    <t>二川</t>
    <rPh sb="0" eb="2">
      <t>フタガワ</t>
    </rPh>
    <phoneticPr fontId="4"/>
  </si>
  <si>
    <t>西尾</t>
    <rPh sb="0" eb="2">
      <t>ニシオ</t>
    </rPh>
    <phoneticPr fontId="4"/>
  </si>
  <si>
    <t>KBC高浜</t>
    <rPh sb="3" eb="5">
      <t>タカハマ</t>
    </rPh>
    <phoneticPr fontId="4"/>
  </si>
  <si>
    <t>女子3部Bリーグ</t>
    <rPh sb="0" eb="2">
      <t>ジョシ</t>
    </rPh>
    <rPh sb="3" eb="4">
      <t>ブ</t>
    </rPh>
    <phoneticPr fontId="5"/>
  </si>
  <si>
    <t>碧南</t>
    <rPh sb="0" eb="2">
      <t>ヘキナン</t>
    </rPh>
    <phoneticPr fontId="4"/>
  </si>
  <si>
    <t>知立</t>
    <rPh sb="0" eb="2">
      <t>チリュウ</t>
    </rPh>
    <phoneticPr fontId="4"/>
  </si>
  <si>
    <t>駐車場台数制限　＝　</t>
    <phoneticPr fontId="4"/>
  </si>
  <si>
    <t>準備チーム（８：３０集合）　</t>
    <phoneticPr fontId="4"/>
  </si>
  <si>
    <t>２４愛知県Ｕ１２バスケットボール後期リーグ三河地区　日程表</t>
    <phoneticPr fontId="4"/>
  </si>
  <si>
    <t>１０月１２日（土）</t>
    <rPh sb="2" eb="3">
      <t>ガツ</t>
    </rPh>
    <rPh sb="5" eb="6">
      <t>ニチ</t>
    </rPh>
    <rPh sb="7" eb="8">
      <t>ド</t>
    </rPh>
    <phoneticPr fontId="4"/>
  </si>
  <si>
    <t>開場時間　９：００～１９：００</t>
    <phoneticPr fontId="4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</si>
  <si>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4"/>
  </si>
  <si>
    <t>開場時間　９：００～２１：００</t>
    <phoneticPr fontId="4"/>
  </si>
  <si>
    <t>１０月２７日（日）</t>
    <rPh sb="2" eb="3">
      <t>ガツ</t>
    </rPh>
    <rPh sb="5" eb="6">
      <t>ニチ</t>
    </rPh>
    <rPh sb="7" eb="8">
      <t>ヒ</t>
    </rPh>
    <phoneticPr fontId="4"/>
  </si>
  <si>
    <t>１１月２日（土）</t>
    <rPh sb="2" eb="3">
      <t>ガツ</t>
    </rPh>
    <rPh sb="4" eb="5">
      <t>ニチ</t>
    </rPh>
    <rPh sb="6" eb="7">
      <t>ド</t>
    </rPh>
    <phoneticPr fontId="4"/>
  </si>
  <si>
    <t>１１月３日（日）</t>
    <rPh sb="2" eb="3">
      <t>ガツ</t>
    </rPh>
    <rPh sb="4" eb="5">
      <t>ニチ</t>
    </rPh>
    <rPh sb="6" eb="7">
      <t>ヒ</t>
    </rPh>
    <phoneticPr fontId="4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</si>
  <si>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4"/>
  </si>
  <si>
    <t>準備チーム（８：５０集合）　</t>
    <phoneticPr fontId="4"/>
  </si>
  <si>
    <t>１１月９日（土）</t>
    <rPh sb="2" eb="3">
      <t>ガツ</t>
    </rPh>
    <rPh sb="4" eb="5">
      <t>ニチ</t>
    </rPh>
    <rPh sb="6" eb="7">
      <t>ド</t>
    </rPh>
    <phoneticPr fontId="4"/>
  </si>
  <si>
    <t>１１月１０日（日）</t>
    <rPh sb="2" eb="3">
      <t>ガツ</t>
    </rPh>
    <rPh sb="5" eb="6">
      <t>ニチ</t>
    </rPh>
    <rPh sb="7" eb="8">
      <t>ヒ</t>
    </rPh>
    <phoneticPr fontId="4"/>
  </si>
  <si>
    <t>豊川市御津体育館</t>
    <rPh sb="0" eb="3">
      <t>トヨカワシ</t>
    </rPh>
    <rPh sb="3" eb="5">
      <t>ミト</t>
    </rPh>
    <rPh sb="5" eb="8">
      <t>タイイクカン</t>
    </rPh>
    <phoneticPr fontId="4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</si>
  <si>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4"/>
  </si>
  <si>
    <t>開場時間　１３：００～２１：００</t>
    <phoneticPr fontId="4"/>
  </si>
  <si>
    <t>１１月１６日（土）</t>
    <rPh sb="2" eb="3">
      <t>ガツ</t>
    </rPh>
    <rPh sb="5" eb="6">
      <t>ニチ</t>
    </rPh>
    <rPh sb="7" eb="8">
      <t>ド</t>
    </rPh>
    <phoneticPr fontId="4"/>
  </si>
  <si>
    <t>１１月１７日（日）</t>
    <rPh sb="2" eb="3">
      <t>ガツ</t>
    </rPh>
    <rPh sb="5" eb="6">
      <t>ニチ</t>
    </rPh>
    <rPh sb="7" eb="8">
      <t>ヒ</t>
    </rPh>
    <phoneticPr fontId="4"/>
  </si>
  <si>
    <t>勝</t>
    <rPh sb="0" eb="1">
      <t>カチ</t>
    </rPh>
    <phoneticPr fontId="5"/>
  </si>
  <si>
    <t>負</t>
    <rPh sb="0" eb="1">
      <t>マ</t>
    </rPh>
    <phoneticPr fontId="5"/>
  </si>
  <si>
    <t>勝点</t>
    <rPh sb="0" eb="2">
      <t>カチテン</t>
    </rPh>
    <phoneticPr fontId="5"/>
  </si>
  <si>
    <t>順位</t>
    <rPh sb="0" eb="2">
      <t>ジュンイ</t>
    </rPh>
    <phoneticPr fontId="5"/>
  </si>
  <si>
    <t>①   勝ち点方式で順位を決定する。</t>
    <phoneticPr fontId="4"/>
  </si>
  <si>
    <t>　　　勝ち：3点　　負け：1点　　棄権：0点</t>
    <phoneticPr fontId="4"/>
  </si>
  <si>
    <t>女子1部リーグ</t>
    <rPh sb="0" eb="2">
      <t>ジョシ</t>
    </rPh>
    <rPh sb="3" eb="4">
      <t>ブ</t>
    </rPh>
    <phoneticPr fontId="5"/>
  </si>
  <si>
    <t>女子3部順位決定戦</t>
    <rPh sb="0" eb="2">
      <t>ジョシ</t>
    </rPh>
    <rPh sb="3" eb="4">
      <t>ブ</t>
    </rPh>
    <rPh sb="4" eb="9">
      <t>ジュンイケッテイセン</t>
    </rPh>
    <phoneticPr fontId="5"/>
  </si>
  <si>
    <t>A１位</t>
    <rPh sb="2" eb="3">
      <t>イ</t>
    </rPh>
    <phoneticPr fontId="5"/>
  </si>
  <si>
    <t>A2位</t>
    <rPh sb="2" eb="3">
      <t>イ</t>
    </rPh>
    <phoneticPr fontId="5"/>
  </si>
  <si>
    <t>B1位</t>
    <rPh sb="2" eb="3">
      <t>イ</t>
    </rPh>
    <phoneticPr fontId="5"/>
  </si>
  <si>
    <t>B2位</t>
    <rPh sb="2" eb="3">
      <t>イ</t>
    </rPh>
    <phoneticPr fontId="5"/>
  </si>
  <si>
    <t>次日もあるため片付けありません</t>
    <rPh sb="0" eb="2">
      <t>ツギヒ</t>
    </rPh>
    <rPh sb="7" eb="9">
      <t>カタツ</t>
    </rPh>
    <phoneticPr fontId="4"/>
  </si>
  <si>
    <t>美川</t>
    <phoneticPr fontId="4"/>
  </si>
  <si>
    <t>蒲郡</t>
    <phoneticPr fontId="4"/>
  </si>
  <si>
    <t>西部キッズ</t>
    <phoneticPr fontId="4"/>
  </si>
  <si>
    <t>石巻</t>
    <phoneticPr fontId="4"/>
  </si>
  <si>
    <t>B-Nexus</t>
    <phoneticPr fontId="4"/>
  </si>
  <si>
    <t>シーガルズ</t>
    <phoneticPr fontId="4"/>
  </si>
  <si>
    <t>知立</t>
    <phoneticPr fontId="4"/>
  </si>
  <si>
    <t>豊川</t>
    <phoneticPr fontId="4"/>
  </si>
  <si>
    <t>LIBERTY</t>
    <phoneticPr fontId="4"/>
  </si>
  <si>
    <t>Zelo</t>
    <phoneticPr fontId="4"/>
  </si>
  <si>
    <t>吉田方</t>
    <rPh sb="0" eb="3">
      <t>ヨシダカタ</t>
    </rPh>
    <phoneticPr fontId="4"/>
  </si>
  <si>
    <t>サンライズ</t>
    <phoneticPr fontId="4"/>
  </si>
  <si>
    <t>岡崎</t>
    <rPh sb="0" eb="2">
      <t>オカザキ</t>
    </rPh>
    <phoneticPr fontId="4"/>
  </si>
  <si>
    <t>足助</t>
    <rPh sb="0" eb="2">
      <t>アスケ</t>
    </rPh>
    <phoneticPr fontId="4"/>
  </si>
  <si>
    <t>A3位</t>
    <rPh sb="2" eb="3">
      <t>イ</t>
    </rPh>
    <phoneticPr fontId="4"/>
  </si>
  <si>
    <t>B3位</t>
    <rPh sb="2" eb="3">
      <t>イ</t>
    </rPh>
    <phoneticPr fontId="4"/>
  </si>
  <si>
    <t>C3位</t>
    <rPh sb="2" eb="3">
      <t>イ</t>
    </rPh>
    <phoneticPr fontId="4"/>
  </si>
  <si>
    <t>A4位</t>
    <rPh sb="2" eb="3">
      <t>イ</t>
    </rPh>
    <phoneticPr fontId="4"/>
  </si>
  <si>
    <t>B4位</t>
    <rPh sb="2" eb="3">
      <t>イ</t>
    </rPh>
    <phoneticPr fontId="4"/>
  </si>
  <si>
    <t>C4位</t>
    <rPh sb="2" eb="3">
      <t>イ</t>
    </rPh>
    <phoneticPr fontId="4"/>
  </si>
  <si>
    <t>A5位</t>
    <rPh sb="2" eb="3">
      <t>イ</t>
    </rPh>
    <phoneticPr fontId="4"/>
  </si>
  <si>
    <t>B5位</t>
    <rPh sb="2" eb="3">
      <t>イ</t>
    </rPh>
    <phoneticPr fontId="4"/>
  </si>
  <si>
    <t>C5位</t>
    <rPh sb="2" eb="3">
      <t>イ</t>
    </rPh>
    <phoneticPr fontId="4"/>
  </si>
  <si>
    <t>A1位</t>
    <rPh sb="2" eb="3">
      <t>イ</t>
    </rPh>
    <phoneticPr fontId="4"/>
  </si>
  <si>
    <t>B1位</t>
    <rPh sb="2" eb="3">
      <t>イ</t>
    </rPh>
    <phoneticPr fontId="4"/>
  </si>
  <si>
    <t>C1位</t>
    <rPh sb="2" eb="3">
      <t>イ</t>
    </rPh>
    <phoneticPr fontId="4"/>
  </si>
  <si>
    <t>A2位</t>
    <phoneticPr fontId="4"/>
  </si>
  <si>
    <t>B2位</t>
    <rPh sb="2" eb="3">
      <t>イ</t>
    </rPh>
    <phoneticPr fontId="4"/>
  </si>
  <si>
    <t>C2位</t>
    <rPh sb="2" eb="3">
      <t>イ</t>
    </rPh>
    <phoneticPr fontId="4"/>
  </si>
  <si>
    <t>『 県大会について 』</t>
  </si>
  <si>
    <t>１部リーグ６チームと２部リーグ上位３チームは、県大会へ推薦対象とする。</t>
  </si>
  <si>
    <t>県大会へ推薦対象とする。</t>
  </si>
  <si>
    <t>※県大会の5位～8位枠は1部の5～6位及び2部の1～2位のチームによる抽選。</t>
  </si>
  <si>
    <t>リーグ順位</t>
  </si>
  <si>
    <t>入れ替え戦①</t>
  </si>
  <si>
    <t>２部６位</t>
  </si>
  <si>
    <t>３部１位</t>
  </si>
  <si>
    <t>入れ替え戦②</t>
  </si>
  <si>
    <t>２部５位</t>
  </si>
  <si>
    <t>３部２位</t>
  </si>
  <si>
    <t>入れ替え戦③</t>
  </si>
  <si>
    <t>２部４位</t>
  </si>
  <si>
    <t>３部３位</t>
  </si>
  <si>
    <t>入れ替え戦④</t>
  </si>
  <si>
    <t>１部５位</t>
  </si>
  <si>
    <t>２部２位</t>
  </si>
  <si>
    <t>入れ替え戦⑤</t>
  </si>
  <si>
    <t>１部６位</t>
  </si>
  <si>
    <t>２部１位</t>
  </si>
  <si>
    <t>※入れ替え戦</t>
  </si>
  <si>
    <t>① 2 部 6 位× 3 部 1 位</t>
  </si>
  <si>
    <t>② 2 部 5 位× 3 部 2 位</t>
  </si>
  <si>
    <t>勝ちチームは県大会推薦及び、次年度2部リーグへ。　負けチームは3部リーグへ</t>
  </si>
  <si>
    <t>③ 2 部 4 位× 3 部 3 位</t>
  </si>
  <si>
    <t>④ 1 部 5 位× 2 部 2 位</t>
  </si>
  <si>
    <t>勝ちチームは、次年度１部リーグへ。　負けチームは２部リーグへ</t>
  </si>
  <si>
    <t>⑤ 1 部 6 位× 2 部 1 位</t>
  </si>
  <si>
    <t>⑥　 87、88、89の試合は、リーグ戦の結果を適用する。</t>
    <phoneticPr fontId="4"/>
  </si>
  <si>
    <t>男子１部リーグ</t>
    <rPh sb="0" eb="2">
      <t>ダンシ</t>
    </rPh>
    <rPh sb="3" eb="4">
      <t>ブ</t>
    </rPh>
    <phoneticPr fontId="4"/>
  </si>
  <si>
    <t>男子２部リーグ</t>
    <rPh sb="0" eb="2">
      <t>ダンシ</t>
    </rPh>
    <rPh sb="3" eb="4">
      <t>ブ</t>
    </rPh>
    <phoneticPr fontId="4"/>
  </si>
  <si>
    <t>男子３部Ａリーグ</t>
    <rPh sb="0" eb="2">
      <t>ダンシ</t>
    </rPh>
    <rPh sb="3" eb="4">
      <t>ブ</t>
    </rPh>
    <phoneticPr fontId="4"/>
  </si>
  <si>
    <t>男子３部Ｃリーグ</t>
    <rPh sb="0" eb="2">
      <t>ダンシ</t>
    </rPh>
    <rPh sb="3" eb="4">
      <t>ブ</t>
    </rPh>
    <phoneticPr fontId="4"/>
  </si>
  <si>
    <t>３部３位交流リーグ</t>
    <rPh sb="1" eb="2">
      <t>ブ</t>
    </rPh>
    <rPh sb="3" eb="5">
      <t>コウリュウ</t>
    </rPh>
    <phoneticPr fontId="4"/>
  </si>
  <si>
    <t>３部４位交流リーグ</t>
    <rPh sb="1" eb="2">
      <t>ブ</t>
    </rPh>
    <rPh sb="3" eb="4">
      <t>イ</t>
    </rPh>
    <rPh sb="4" eb="6">
      <t>コウリュウ</t>
    </rPh>
    <phoneticPr fontId="4"/>
  </si>
  <si>
    <t>３部５位交流リーグ</t>
    <rPh sb="1" eb="2">
      <t>ブ</t>
    </rPh>
    <rPh sb="3" eb="5">
      <t>コウリュウ</t>
    </rPh>
    <phoneticPr fontId="4"/>
  </si>
  <si>
    <t>３部順位決定リーグ</t>
    <rPh sb="1" eb="2">
      <t>ブ</t>
    </rPh>
    <rPh sb="2" eb="6">
      <t>ジュンイケッテイ</t>
    </rPh>
    <phoneticPr fontId="4"/>
  </si>
  <si>
    <t>刈谷</t>
    <phoneticPr fontId="4"/>
  </si>
  <si>
    <t>二川</t>
    <phoneticPr fontId="4"/>
  </si>
  <si>
    <t>豊橋北部</t>
    <phoneticPr fontId="4"/>
  </si>
  <si>
    <t>碧南</t>
    <phoneticPr fontId="4"/>
  </si>
  <si>
    <t>2024年度　愛知県U12三河地区後期リーグ組み合わせ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コウキ</t>
    </rPh>
    <rPh sb="22" eb="23">
      <t>ク</t>
    </rPh>
    <rPh sb="24" eb="25">
      <t>ア</t>
    </rPh>
    <phoneticPr fontId="5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</si>
  <si>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5"/>
  </si>
  <si>
    <t>棄　権　　　　　試合不成立</t>
    <phoneticPr fontId="5"/>
  </si>
  <si>
    <t>男子３部Bリーグ</t>
    <rPh sb="0" eb="2">
      <t>ダンシ</t>
    </rPh>
    <rPh sb="3" eb="4">
      <t>ブ</t>
    </rPh>
    <phoneticPr fontId="4"/>
  </si>
  <si>
    <t>豊川南部</t>
    <rPh sb="0" eb="4">
      <t>トヨカワナンブ</t>
    </rPh>
    <phoneticPr fontId="4"/>
  </si>
  <si>
    <t>美川</t>
    <rPh sb="0" eb="2">
      <t>ミカワ</t>
    </rPh>
    <phoneticPr fontId="4"/>
  </si>
  <si>
    <t>バブルズ</t>
    <phoneticPr fontId="4"/>
  </si>
  <si>
    <t>めだか</t>
    <phoneticPr fontId="4"/>
  </si>
  <si>
    <t>蒲郡</t>
    <rPh sb="0" eb="2">
      <t>ガマゴオリ</t>
    </rPh>
    <phoneticPr fontId="4"/>
  </si>
  <si>
    <t>バッスル</t>
    <phoneticPr fontId="4"/>
  </si>
  <si>
    <t>高嶺</t>
    <phoneticPr fontId="4"/>
  </si>
  <si>
    <t>豊田</t>
    <phoneticPr fontId="4"/>
  </si>
  <si>
    <t>刈谷東</t>
    <phoneticPr fontId="4"/>
  </si>
  <si>
    <t>高嶺AN</t>
    <phoneticPr fontId="4"/>
  </si>
  <si>
    <t>高嶺</t>
    <rPh sb="0" eb="2">
      <t>タカネ</t>
    </rPh>
    <phoneticPr fontId="4"/>
  </si>
  <si>
    <t>豊橋北部</t>
    <rPh sb="0" eb="4">
      <t>トヨハシホクブ</t>
    </rPh>
    <phoneticPr fontId="4"/>
  </si>
  <si>
    <t>刈谷東</t>
    <rPh sb="0" eb="3">
      <t>カリヤヒガシ</t>
    </rPh>
    <phoneticPr fontId="4"/>
  </si>
  <si>
    <t>高嶺AN</t>
    <rPh sb="0" eb="2">
      <t>タカネ</t>
    </rPh>
    <phoneticPr fontId="4"/>
  </si>
  <si>
    <t>①   勝ち点方式で順位を決定する。</t>
  </si>
  <si>
    <t>　　　勝ち：3点　　負け：1点　　棄権：0点</t>
  </si>
  <si>
    <t>　 10位～12位枠は、試合No82、83、84で勝ちチームによる抽選。</t>
    <phoneticPr fontId="4"/>
  </si>
  <si>
    <t>２部リーグ下位３チームと、３部リーグ上位３チームで、県大会出場プレーオフを行い、勝ちチームは</t>
    <phoneticPr fontId="4"/>
  </si>
  <si>
    <t>男子 「リーグ入れ替え戦 兼 県大会出場プレーオフ」</t>
    <phoneticPr fontId="4"/>
  </si>
  <si>
    <t>女子 「リーグ入れ替え戦 兼 県大会出場プレーオフ」</t>
    <phoneticPr fontId="4"/>
  </si>
  <si>
    <t>棄　権　　　　　試合不成立</t>
    <phoneticPr fontId="4"/>
  </si>
  <si>
    <t>『 競　技　規　則 』</t>
    <rPh sb="2" eb="3">
      <t>セリ</t>
    </rPh>
    <rPh sb="4" eb="5">
      <t>ワザ</t>
    </rPh>
    <rPh sb="6" eb="7">
      <t>キ</t>
    </rPh>
    <rPh sb="8" eb="9">
      <t>ノリ</t>
    </rPh>
    <phoneticPr fontId="4"/>
  </si>
  <si>
    <t>①</t>
    <phoneticPr fontId="4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</si>
  <si>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4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</si>
  <si>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4"/>
  </si>
  <si>
    <t>第4クォーターのチームファール、オルタネイトアローは引き継ぐものとする。</t>
  </si>
  <si>
    <t>②</t>
    <phoneticPr fontId="4"/>
  </si>
  <si>
    <t>コーチまたはA・コーチのどちらか一方はゲーム中に立ち続けていてもよい。ただし、</t>
    <phoneticPr fontId="4"/>
  </si>
  <si>
    <t>立ち続ける者の氏名をゲームエントリー表のコーチ・Aコーチ欄に明記すること。</t>
    <phoneticPr fontId="4"/>
  </si>
  <si>
    <t>③</t>
    <phoneticPr fontId="4"/>
  </si>
  <si>
    <t>④</t>
    <phoneticPr fontId="4"/>
  </si>
  <si>
    <t>その場合の順位決定方法は、勝率で決する。</t>
    <phoneticPr fontId="4"/>
  </si>
  <si>
    <t>⑤</t>
    <phoneticPr fontId="4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</si>
  <si>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4"/>
  </si>
  <si>
    <t>⑥</t>
    <phoneticPr fontId="4"/>
  </si>
  <si>
    <t>⑦</t>
    <phoneticPr fontId="4"/>
  </si>
  <si>
    <t>その他、詳細は別紙参照。</t>
    <phoneticPr fontId="4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</si>
  <si>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5"/>
  </si>
  <si>
    <t>　『 提 出 物 』</t>
    <phoneticPr fontId="4"/>
  </si>
  <si>
    <t>以下の書類をメンバー表に記載されたコーチが本部席へ提出・承認を得てください。　</t>
    <rPh sb="0" eb="2">
      <t>イカ</t>
    </rPh>
    <rPh sb="3" eb="5">
      <t>ショルイ</t>
    </rPh>
    <rPh sb="10" eb="11">
      <t>ヒョウ</t>
    </rPh>
    <rPh sb="12" eb="14">
      <t>キサイ</t>
    </rPh>
    <rPh sb="21" eb="24">
      <t>ホンブセキ</t>
    </rPh>
    <rPh sb="25" eb="27">
      <t>テイシュツ</t>
    </rPh>
    <rPh sb="28" eb="30">
      <t>ショウニン</t>
    </rPh>
    <rPh sb="31" eb="32">
      <t>エ</t>
    </rPh>
    <phoneticPr fontId="5"/>
  </si>
  <si>
    <t>・ コーチライセンス証</t>
    <rPh sb="10" eb="11">
      <t>ショウ</t>
    </rPh>
    <phoneticPr fontId="4"/>
  </si>
  <si>
    <t>・ メンバー表（試合分）</t>
    <phoneticPr fontId="5"/>
  </si>
  <si>
    <t>・ 選手登録者一覧表　　　　※確認出来ましたら返却します。</t>
    <rPh sb="2" eb="6">
      <t>センシュトウロク</t>
    </rPh>
    <rPh sb="6" eb="7">
      <t>シャ</t>
    </rPh>
    <rPh sb="7" eb="10">
      <t>イチランヒョウ</t>
    </rPh>
    <rPh sb="15" eb="17">
      <t>カクニン</t>
    </rPh>
    <rPh sb="17" eb="19">
      <t>デキ</t>
    </rPh>
    <rPh sb="23" eb="25">
      <t>ヘンキャク</t>
    </rPh>
    <phoneticPr fontId="5"/>
  </si>
  <si>
    <t>暴風警報発令や天災等で、大会が行えなかった場合は、試合はなかったものとする。</t>
    <phoneticPr fontId="4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</si>
  <si>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4"/>
  </si>
  <si>
    <t>前ゲーム遅延の場合は、ゲーム終了後１０分間 の練習時間をとる。</t>
    <phoneticPr fontId="4"/>
  </si>
  <si>
    <t>待機場所</t>
    <rPh sb="0" eb="4">
      <t>タイキバショ</t>
    </rPh>
    <phoneticPr fontId="4"/>
  </si>
  <si>
    <t>コンセント</t>
    <phoneticPr fontId="4"/>
  </si>
  <si>
    <t>ごみ</t>
    <phoneticPr fontId="4"/>
  </si>
  <si>
    <t>フロアー、観客席</t>
    <rPh sb="5" eb="8">
      <t>カンキャクセキ</t>
    </rPh>
    <phoneticPr fontId="4"/>
  </si>
  <si>
    <t>使用禁止</t>
    <rPh sb="0" eb="2">
      <t>シヨウ</t>
    </rPh>
    <rPh sb="2" eb="4">
      <t>キンシ</t>
    </rPh>
    <phoneticPr fontId="4"/>
  </si>
  <si>
    <t>⇒</t>
    <phoneticPr fontId="4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</si>
  <si>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5"/>
  </si>
  <si>
    <t>２階通路 もしくは 外部</t>
    <rPh sb="1" eb="2">
      <t>カイ</t>
    </rPh>
    <rPh sb="2" eb="4">
      <t>ツウロ</t>
    </rPh>
    <rPh sb="10" eb="12">
      <t>ガイブ</t>
    </rPh>
    <phoneticPr fontId="4"/>
  </si>
  <si>
    <t>外部</t>
    <rPh sb="0" eb="2">
      <t>ガイブ</t>
    </rPh>
    <phoneticPr fontId="4"/>
  </si>
  <si>
    <t>敷物</t>
    <rPh sb="0" eb="2">
      <t>シキモノ</t>
    </rPh>
    <phoneticPr fontId="4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</si>
  <si>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5"/>
  </si>
  <si>
    <t>建物内はご遠慮ください</t>
    <rPh sb="0" eb="3">
      <t>タテモノナイ</t>
    </rPh>
    <rPh sb="5" eb="7">
      <t>エンリョ</t>
    </rPh>
    <phoneticPr fontId="4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</si>
  <si>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4"/>
  </si>
  <si>
    <t>観戦・撮影場所</t>
    <rPh sb="0" eb="2">
      <t>カンセン</t>
    </rPh>
    <rPh sb="3" eb="5">
      <t>サツエイ</t>
    </rPh>
    <rPh sb="5" eb="7">
      <t>バショ</t>
    </rPh>
    <phoneticPr fontId="4"/>
  </si>
  <si>
    <t>ドリーム</t>
    <phoneticPr fontId="4"/>
  </si>
  <si>
    <t>⑥　 71、76の試合は、リーグ戦の結果を適用する。</t>
    <phoneticPr fontId="4"/>
  </si>
  <si>
    <t>　 10位～12位枠は、試合No77、78、79で勝ちチームによる抽選。</t>
    <phoneticPr fontId="4"/>
  </si>
  <si>
    <t>開場時間　９：００～１８：００</t>
    <phoneticPr fontId="4"/>
  </si>
  <si>
    <t>準備チーム</t>
    <phoneticPr fontId="4"/>
  </si>
  <si>
    <t>前日準備済み</t>
    <rPh sb="0" eb="2">
      <t>ゼンジツ</t>
    </rPh>
    <rPh sb="2" eb="5">
      <t>ジュンビスミ</t>
    </rPh>
    <phoneticPr fontId="4"/>
  </si>
  <si>
    <t>１０月１２日（土） 豊橋市総合体育館メイン</t>
    <rPh sb="2" eb="3">
      <t>ガツ</t>
    </rPh>
    <rPh sb="5" eb="6">
      <t>ニチ</t>
    </rPh>
    <rPh sb="7" eb="8">
      <t>ド</t>
    </rPh>
    <phoneticPr fontId="4"/>
  </si>
  <si>
    <t>１０月１３日（日）　豊橋総合体育館メイン</t>
    <rPh sb="2" eb="3">
      <t>ガツ</t>
    </rPh>
    <rPh sb="5" eb="6">
      <t>ニチ</t>
    </rPh>
    <rPh sb="7" eb="8">
      <t>ヒ</t>
    </rPh>
    <rPh sb="10" eb="12">
      <t>トヨハシ</t>
    </rPh>
    <rPh sb="12" eb="17">
      <t>ソウゴウタイイクカン</t>
    </rPh>
    <phoneticPr fontId="4"/>
  </si>
  <si>
    <t>片付けチーム　最終ゲームのチーム</t>
    <rPh sb="7" eb="9">
      <t>サイシュウ</t>
    </rPh>
    <phoneticPr fontId="4"/>
  </si>
  <si>
    <t>A2位</t>
    <rPh sb="2" eb="3">
      <t>イ</t>
    </rPh>
    <phoneticPr fontId="4"/>
  </si>
  <si>
    <t>Ｕ１２</t>
    <phoneticPr fontId="4"/>
  </si>
  <si>
    <t>－</t>
    <phoneticPr fontId="5"/>
  </si>
  <si>
    <t>A1位</t>
    <rPh sb="2" eb="3">
      <t>イ</t>
    </rPh>
    <phoneticPr fontId="5"/>
  </si>
  <si>
    <t>U12</t>
  </si>
  <si>
    <t>U12</t>
    <phoneticPr fontId="4"/>
  </si>
  <si>
    <t>B戦は行いません</t>
    <rPh sb="1" eb="2">
      <t>セン</t>
    </rPh>
    <rPh sb="3" eb="4">
      <t>オコナ</t>
    </rPh>
    <phoneticPr fontId="4"/>
  </si>
  <si>
    <t>C1位</t>
    <rPh sb="2" eb="3">
      <t>イ</t>
    </rPh>
    <phoneticPr fontId="5"/>
  </si>
  <si>
    <t>B４位</t>
    <rPh sb="2" eb="3">
      <t>イ</t>
    </rPh>
    <phoneticPr fontId="4"/>
  </si>
  <si>
    <t>C４位</t>
    <rPh sb="2" eb="3">
      <t>イ</t>
    </rPh>
    <phoneticPr fontId="4"/>
  </si>
  <si>
    <t>Ｂ２位</t>
    <rPh sb="2" eb="3">
      <t>イ</t>
    </rPh>
    <phoneticPr fontId="4"/>
  </si>
  <si>
    <t>Ｃ２位</t>
    <rPh sb="2" eb="3">
      <t>イ</t>
    </rPh>
    <phoneticPr fontId="4"/>
  </si>
  <si>
    <t>Ｂ１位</t>
    <rPh sb="2" eb="3">
      <t>イ</t>
    </rPh>
    <phoneticPr fontId="4"/>
  </si>
  <si>
    <t>Ｃ１位</t>
    <rPh sb="2" eb="3">
      <t>イ</t>
    </rPh>
    <phoneticPr fontId="4"/>
  </si>
  <si>
    <t>Ｂ2位</t>
    <rPh sb="2" eb="3">
      <t>イ</t>
    </rPh>
    <phoneticPr fontId="4"/>
  </si>
  <si>
    <t>開場時間　９：００～</t>
    <phoneticPr fontId="4"/>
  </si>
  <si>
    <t>U12.</t>
  </si>
  <si>
    <t>C5位</t>
    <phoneticPr fontId="4"/>
  </si>
  <si>
    <t>C3位</t>
    <phoneticPr fontId="4"/>
  </si>
  <si>
    <t>A4位</t>
    <phoneticPr fontId="4"/>
  </si>
  <si>
    <t>A3位</t>
    <phoneticPr fontId="4"/>
  </si>
  <si>
    <t>A5位</t>
    <phoneticPr fontId="4"/>
  </si>
  <si>
    <t>B5位</t>
    <phoneticPr fontId="4"/>
  </si>
  <si>
    <t>B3位</t>
    <phoneticPr fontId="4"/>
  </si>
  <si>
    <t>C４位</t>
    <phoneticPr fontId="4"/>
  </si>
  <si>
    <t>B4位</t>
    <phoneticPr fontId="4"/>
  </si>
  <si>
    <t>86負け</t>
    <phoneticPr fontId="4"/>
  </si>
  <si>
    <t>85負け</t>
    <phoneticPr fontId="4"/>
  </si>
  <si>
    <t>83負け</t>
    <phoneticPr fontId="4"/>
  </si>
  <si>
    <t>１１月10日（日）</t>
    <rPh sb="2" eb="3">
      <t>ガツ</t>
    </rPh>
    <rPh sb="5" eb="6">
      <t>ニチ</t>
    </rPh>
    <rPh sb="7" eb="8">
      <t>ヒ</t>
    </rPh>
    <phoneticPr fontId="4"/>
  </si>
  <si>
    <t>西部キッズ</t>
  </si>
  <si>
    <t>吉田方</t>
    <phoneticPr fontId="4"/>
  </si>
  <si>
    <t>西尾</t>
    <phoneticPr fontId="4"/>
  </si>
  <si>
    <t>岡崎</t>
    <phoneticPr fontId="4"/>
  </si>
  <si>
    <t>大清水</t>
    <phoneticPr fontId="4"/>
  </si>
  <si>
    <t>安城</t>
    <phoneticPr fontId="4"/>
  </si>
  <si>
    <t>KBC高浜</t>
    <phoneticPr fontId="4"/>
  </si>
  <si>
    <t>足助</t>
    <phoneticPr fontId="4"/>
  </si>
  <si>
    <t>駐車場台数制限　＝　チーム７台まで（コーチも含みます。）</t>
    <rPh sb="14" eb="15">
      <t>ダイ</t>
    </rPh>
    <rPh sb="22" eb="23">
      <t>フク</t>
    </rPh>
    <phoneticPr fontId="4"/>
  </si>
  <si>
    <t>・</t>
    <phoneticPr fontId="4"/>
  </si>
  <si>
    <t>駐車場台数制限　＝　チーム5台まで（コーチも含みます。）</t>
    <phoneticPr fontId="4"/>
  </si>
  <si>
    <t>駐車場台数制限　＝　チーム8台まで（コーチも含みます。）</t>
    <phoneticPr fontId="4"/>
  </si>
  <si>
    <t>駐車場台数制限　＝　チーム6台まで（コーチも含みます。）</t>
    <rPh sb="14" eb="15">
      <t>ダイ</t>
    </rPh>
    <rPh sb="22" eb="23">
      <t>フク</t>
    </rPh>
    <phoneticPr fontId="4"/>
  </si>
  <si>
    <t>安城</t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</si>
  <si>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rPh sb="0" eb="2">
      <t>アスケ</t>
    </rPh>
    <phoneticPr fontId="4"/>
  </si>
  <si>
    <t>最終試合のチーム　　</t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</si>
  <si>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phoneticPr fontId="4"/>
  </si>
  <si>
    <t>豊川南部</t>
    <phoneticPr fontId="4"/>
  </si>
  <si>
    <t>駐車場台数制限　＝　チーム10台まで（コーチも含みます。）</t>
    <phoneticPr fontId="4"/>
  </si>
  <si>
    <t>高嶺</t>
  </si>
  <si>
    <r>
      <t>豊橋北部</t>
    </r>
    <r>
      <rPr>
        <sz val="11"/>
        <color rgb="FFFF0000"/>
        <rFont val="BIZ UDPゴシック"/>
        <family val="3"/>
        <charset val="128"/>
      </rPr>
      <t>　　</t>
    </r>
    <r>
      <rPr>
        <u/>
        <sz val="11"/>
        <color rgb="FFFF0000"/>
        <rFont val="BIZ UDPゴシック"/>
        <family val="3"/>
        <charset val="128"/>
      </rPr>
      <t>二川</t>
    </r>
    <rPh sb="6" eb="8">
      <t>フタガワ</t>
    </rPh>
    <phoneticPr fontId="4"/>
  </si>
  <si>
    <t>OP５位</t>
    <rPh sb="3" eb="4">
      <t>イ</t>
    </rPh>
    <phoneticPr fontId="4"/>
  </si>
  <si>
    <t>OP4位</t>
    <rPh sb="3" eb="4">
      <t>イ</t>
    </rPh>
    <phoneticPr fontId="4"/>
  </si>
  <si>
    <t>OP３位</t>
    <rPh sb="3" eb="4">
      <t>イ</t>
    </rPh>
    <phoneticPr fontId="4"/>
  </si>
  <si>
    <t>OP２位</t>
    <rPh sb="3" eb="4">
      <t>イ</t>
    </rPh>
    <phoneticPr fontId="4"/>
  </si>
  <si>
    <t>OP１位</t>
    <rPh sb="3" eb="4">
      <t>イ</t>
    </rPh>
    <phoneticPr fontId="4"/>
  </si>
  <si>
    <t>OP4位</t>
    <phoneticPr fontId="4"/>
  </si>
  <si>
    <t>OP２位</t>
    <phoneticPr fontId="4"/>
  </si>
  <si>
    <t>OP３位</t>
    <phoneticPr fontId="4"/>
  </si>
  <si>
    <t>OP５位</t>
    <phoneticPr fontId="4"/>
  </si>
  <si>
    <t>OP１位</t>
    <phoneticPr fontId="4"/>
  </si>
  <si>
    <t>AコートはB戦を行いません</t>
    <rPh sb="6" eb="7">
      <t>セン</t>
    </rPh>
    <rPh sb="8" eb="9">
      <t>オコナ</t>
    </rPh>
    <phoneticPr fontId="4"/>
  </si>
  <si>
    <t>交流戦①</t>
    <rPh sb="0" eb="3">
      <t>コウリュウセン</t>
    </rPh>
    <phoneticPr fontId="4"/>
  </si>
  <si>
    <t>３部Ａ３位</t>
    <phoneticPr fontId="4"/>
  </si>
  <si>
    <t>３部B４位</t>
    <phoneticPr fontId="4"/>
  </si>
  <si>
    <t>３部Ａ４位</t>
    <phoneticPr fontId="4"/>
  </si>
  <si>
    <t>３部B３位</t>
    <phoneticPr fontId="4"/>
  </si>
  <si>
    <r>
      <rPr>
        <u/>
        <sz val="11"/>
        <color rgb="FFFF0000"/>
        <rFont val="ＭＳ Ｐゴシック"/>
        <family val="3"/>
        <charset val="128"/>
      </rPr>
      <t>８２</t>
    </r>
    <r>
      <rPr>
        <sz val="11"/>
        <color theme="1"/>
        <rFont val="ＭＳ Ｐゴシック"/>
        <family val="3"/>
        <charset val="128"/>
      </rPr>
      <t>番　「３部Ａ５位　or　３部Ｂ５位」　について</t>
    </r>
    <rPh sb="2" eb="3">
      <t>バン</t>
    </rPh>
    <phoneticPr fontId="4"/>
  </si>
  <si>
    <t>交流戦②</t>
    <rPh sb="0" eb="3">
      <t>コウリュウセン</t>
    </rPh>
    <phoneticPr fontId="4"/>
  </si>
  <si>
    <t>交流戦③</t>
    <rPh sb="0" eb="3">
      <t>コウリュウセン</t>
    </rPh>
    <phoneticPr fontId="4"/>
  </si>
  <si>
    <t>交流戦④</t>
    <rPh sb="0" eb="3">
      <t>コウリュウセン</t>
    </rPh>
    <phoneticPr fontId="4"/>
  </si>
  <si>
    <t>交流戦⑤</t>
    <rPh sb="0" eb="3">
      <t>コウリュウセン</t>
    </rPh>
    <phoneticPr fontId="4"/>
  </si>
  <si>
    <t>双方照らし合わせて、下記の順番にて高い方が８２番へ進む</t>
    <rPh sb="0" eb="2">
      <t>ソウホウ</t>
    </rPh>
    <rPh sb="2" eb="3">
      <t>テ</t>
    </rPh>
    <rPh sb="5" eb="6">
      <t>ア</t>
    </rPh>
    <rPh sb="10" eb="12">
      <t>カキ</t>
    </rPh>
    <rPh sb="13" eb="15">
      <t>ジュンバン</t>
    </rPh>
    <rPh sb="17" eb="18">
      <t>タカ</t>
    </rPh>
    <rPh sb="19" eb="20">
      <t>ホウ</t>
    </rPh>
    <rPh sb="23" eb="24">
      <t>バン</t>
    </rPh>
    <rPh sb="25" eb="26">
      <t>スス</t>
    </rPh>
    <phoneticPr fontId="4"/>
  </si>
  <si>
    <t>①勝ち点　②得失点差　③総得点　※５試合</t>
    <rPh sb="18" eb="20">
      <t>シアイ</t>
    </rPh>
    <phoneticPr fontId="4"/>
  </si>
  <si>
    <t>準備チーム（８：３０集合）　　二川　豊川</t>
    <rPh sb="15" eb="17">
      <t>フタガワ</t>
    </rPh>
    <rPh sb="18" eb="20">
      <t>トヨカワ</t>
    </rPh>
    <phoneticPr fontId="4"/>
  </si>
  <si>
    <r>
      <t>足助　</t>
    </r>
    <r>
      <rPr>
        <u/>
        <sz val="11"/>
        <color rgb="FFFF0000"/>
        <rFont val="BIZ UDPゴシック"/>
        <family val="3"/>
        <charset val="128"/>
      </rPr>
      <t>足助</t>
    </r>
    <rPh sb="0" eb="2">
      <t>アスケ</t>
    </rPh>
    <rPh sb="3" eb="5">
      <t>アスケ</t>
    </rPh>
    <phoneticPr fontId="4"/>
  </si>
  <si>
    <t>片付けチーム　次日もあるため片付けありません　</t>
    <phoneticPr fontId="4"/>
  </si>
  <si>
    <t>Cコート</t>
    <phoneticPr fontId="4"/>
  </si>
  <si>
    <t>Dコート</t>
    <phoneticPr fontId="4"/>
  </si>
  <si>
    <t>アップ開始時間　9:00～</t>
    <phoneticPr fontId="4"/>
  </si>
  <si>
    <t>11月１７日、１１月２４日</t>
    <rPh sb="2" eb="3">
      <t>ガツ</t>
    </rPh>
    <rPh sb="5" eb="6">
      <t>ニチ</t>
    </rPh>
    <rPh sb="9" eb="10">
      <t>ツキ</t>
    </rPh>
    <rPh sb="12" eb="13">
      <t>ニチ</t>
    </rPh>
    <phoneticPr fontId="4"/>
  </si>
  <si>
    <t>女子 「3部チーム、OPチーム交流戦」</t>
    <rPh sb="5" eb="6">
      <t>ブ</t>
    </rPh>
    <rPh sb="15" eb="18">
      <t>コウリュウセン</t>
    </rPh>
    <phoneticPr fontId="4"/>
  </si>
  <si>
    <t>女子OPリーグ(前期リーグ不参加チーム）</t>
    <rPh sb="0" eb="2">
      <t>ジョシ</t>
    </rPh>
    <rPh sb="8" eb="10">
      <t>ゼンキ</t>
    </rPh>
    <rPh sb="13" eb="16">
      <t>フサンカ</t>
    </rPh>
    <phoneticPr fontId="5"/>
  </si>
  <si>
    <t>OP４位</t>
    <rPh sb="3" eb="4">
      <t>イ</t>
    </rPh>
    <phoneticPr fontId="4"/>
  </si>
  <si>
    <t>『 注　意　事　項 』　　【豊橋総合体育館】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18">
      <t>ソウゴウ</t>
    </rPh>
    <rPh sb="18" eb="21">
      <t>タイイクカン</t>
    </rPh>
    <phoneticPr fontId="5"/>
  </si>
  <si>
    <t>観客席</t>
    <rPh sb="0" eb="3">
      <t>カンキャクセキ</t>
    </rPh>
    <phoneticPr fontId="4"/>
  </si>
  <si>
    <t>アップ場所</t>
    <rPh sb="3" eb="5">
      <t>バショ</t>
    </rPh>
    <phoneticPr fontId="4"/>
  </si>
  <si>
    <t>敷地内とし小声ならばOK</t>
    <rPh sb="0" eb="3">
      <t>シキチナイ</t>
    </rPh>
    <rPh sb="5" eb="7">
      <t>コゴエ</t>
    </rPh>
    <phoneticPr fontId="4"/>
  </si>
  <si>
    <t>レンガ歩行路のところはご遠慮ください。</t>
    <rPh sb="3" eb="6">
      <t>ホコウロ</t>
    </rPh>
    <rPh sb="12" eb="14">
      <t>エンリョ</t>
    </rPh>
    <phoneticPr fontId="4"/>
  </si>
  <si>
    <t>持ち帰る（ペットボトル、空き缶なども）</t>
    <rPh sb="0" eb="1">
      <t>モ</t>
    </rPh>
    <rPh sb="2" eb="3">
      <t>カエ</t>
    </rPh>
    <rPh sb="12" eb="13">
      <t>ア</t>
    </rPh>
    <rPh sb="14" eb="15">
      <t>カン</t>
    </rPh>
    <phoneticPr fontId="4"/>
  </si>
  <si>
    <t>前席1～2列目は応援席とします</t>
    <rPh sb="0" eb="2">
      <t>ゼンセキ</t>
    </rPh>
    <rPh sb="5" eb="6">
      <t>レツ</t>
    </rPh>
    <rPh sb="6" eb="7">
      <t>メ</t>
    </rPh>
    <rPh sb="8" eb="11">
      <t>オウエンセキ</t>
    </rPh>
    <phoneticPr fontId="4"/>
  </si>
  <si>
    <t>⑧</t>
    <phoneticPr fontId="4"/>
  </si>
  <si>
    <t>B戦の審判は、レフリーシャツを着用のこと。</t>
    <rPh sb="1" eb="2">
      <t>セン</t>
    </rPh>
    <rPh sb="3" eb="5">
      <t>シンパン</t>
    </rPh>
    <rPh sb="15" eb="17">
      <t>チャクヨウ</t>
    </rPh>
    <phoneticPr fontId="4"/>
  </si>
  <si>
    <t>B戦出場選手は、ベンチ入り選手とし、尚且つユニホームを着用していること。　※ビブスは不可</t>
    <rPh sb="1" eb="2">
      <t>セン</t>
    </rPh>
    <rPh sb="2" eb="6">
      <t>シュツジョウセンシュ</t>
    </rPh>
    <rPh sb="18" eb="20">
      <t>ナオカ</t>
    </rPh>
    <rPh sb="27" eb="29">
      <t>チャクヨウ</t>
    </rPh>
    <rPh sb="42" eb="44">
      <t>フカ</t>
    </rPh>
    <phoneticPr fontId="4"/>
  </si>
  <si>
    <t>知立</t>
    <phoneticPr fontId="4"/>
  </si>
  <si>
    <t>知立</t>
    <phoneticPr fontId="4"/>
  </si>
  <si>
    <t>ジョーカーズ</t>
    <phoneticPr fontId="4"/>
  </si>
  <si>
    <t>INFINITY</t>
    <phoneticPr fontId="4"/>
  </si>
  <si>
    <t>Zelo</t>
    <phoneticPr fontId="4"/>
  </si>
  <si>
    <t>西尾</t>
    <phoneticPr fontId="4"/>
  </si>
  <si>
    <t>西尾</t>
    <phoneticPr fontId="4"/>
  </si>
  <si>
    <t>LIBERTY</t>
    <phoneticPr fontId="4"/>
  </si>
  <si>
    <t>ジョーカーズ</t>
    <phoneticPr fontId="4"/>
  </si>
  <si>
    <t>ジョーカーズ</t>
    <phoneticPr fontId="4"/>
  </si>
  <si>
    <t>INFINITY</t>
    <phoneticPr fontId="4"/>
  </si>
  <si>
    <t>刈谷東</t>
    <phoneticPr fontId="4"/>
  </si>
  <si>
    <t>豊橋北部</t>
    <phoneticPr fontId="4"/>
  </si>
  <si>
    <t>知立</t>
    <phoneticPr fontId="4"/>
  </si>
  <si>
    <t>大清水</t>
    <phoneticPr fontId="4"/>
  </si>
  <si>
    <t>豊橋北部</t>
    <phoneticPr fontId="4"/>
  </si>
  <si>
    <t>敷地内のみ</t>
    <rPh sb="0" eb="3">
      <t>シキチナイ</t>
    </rPh>
    <phoneticPr fontId="4"/>
  </si>
  <si>
    <t>近隣の公園もしくは敷地内とし小声ならばOK</t>
    <rPh sb="0" eb="2">
      <t>キンリン</t>
    </rPh>
    <rPh sb="3" eb="5">
      <t>コウエン</t>
    </rPh>
    <rPh sb="9" eb="12">
      <t>シキチナイ</t>
    </rPh>
    <rPh sb="14" eb="16">
      <t>コゴエ</t>
    </rPh>
    <phoneticPr fontId="4"/>
  </si>
  <si>
    <t>駐車場台数制限　＝　チーム6台まで（コーチも含みます。）</t>
    <phoneticPr fontId="4"/>
  </si>
  <si>
    <t>駐車場台数制限　＝　チーム7台まで（コーチも含みます。）</t>
    <phoneticPr fontId="4"/>
  </si>
  <si>
    <t>ゲーム終了後はB戦が可能です。（実施はブロック戦、交流リーグのみとし、順位決定リーグやプレーオフでは行わない）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5" eb="27">
      <t>コウリュウ</t>
    </rPh>
    <rPh sb="35" eb="37">
      <t>ジュンイ</t>
    </rPh>
    <rPh sb="37" eb="39">
      <t>ケッテイ</t>
    </rPh>
    <rPh sb="50" eb="51">
      <t>オコナ</t>
    </rPh>
    <phoneticPr fontId="4"/>
  </si>
  <si>
    <t>駐車場台数制限　＝　チーム8台まで（コーチも含みます。）</t>
    <rPh sb="14" eb="15">
      <t>ダイ</t>
    </rPh>
    <rPh sb="22" eb="23">
      <t>フク</t>
    </rPh>
    <phoneticPr fontId="4"/>
  </si>
  <si>
    <r>
      <t>デジタイマー・オフィシャルセット　　足助　</t>
    </r>
    <r>
      <rPr>
        <u/>
        <sz val="11"/>
        <color rgb="FFFF0000"/>
        <rFont val="BIZ UDPゴシック"/>
        <family val="3"/>
        <charset val="128"/>
      </rPr>
      <t>西尾</t>
    </r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</si>
  <si>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　大清水</t>
    </r>
    <phoneticPr fontId="4"/>
  </si>
  <si>
    <r>
      <t>デジタイマー・オフィシャルセット　　　</t>
    </r>
    <r>
      <rPr>
        <u/>
        <sz val="11"/>
        <color rgb="FFFF0000"/>
        <rFont val="BIZ UDPゴシック"/>
        <family val="3"/>
        <charset val="128"/>
      </rPr>
      <t>豊川</t>
    </r>
    <phoneticPr fontId="4"/>
  </si>
  <si>
    <t>PT</t>
    <phoneticPr fontId="4"/>
  </si>
  <si>
    <t>PT</t>
    <phoneticPr fontId="4"/>
  </si>
  <si>
    <t>PT</t>
    <phoneticPr fontId="4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</si>
  <si>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rFont val="BIZ UDPゴシック"/>
        <family val="3"/>
        <charset val="128"/>
      </rPr>
      <t>　西部キッズ</t>
    </r>
    <rPh sb="18" eb="20">
      <t>セイブ</t>
    </rPh>
    <phoneticPr fontId="4"/>
  </si>
  <si>
    <t>駐車場台数制限　＝　台数制限無し(出来るだけ乗り合わせをお願いします)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</si>
  <si>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r>
      <t>デジタイマー　石巻　豊橋北部　</t>
    </r>
    <r>
      <rPr>
        <sz val="11"/>
        <color rgb="FF0070C0"/>
        <rFont val="BIZ UDPゴシック"/>
        <family val="3"/>
        <charset val="128"/>
      </rPr>
      <t>東三河2台</t>
    </r>
    <rPh sb="7" eb="9">
      <t>イシマキ</t>
    </rPh>
    <rPh sb="10" eb="14">
      <t>トヨハシホクブ</t>
    </rPh>
    <rPh sb="15" eb="18">
      <t>ヒガシミカワ</t>
    </rPh>
    <rPh sb="19" eb="20">
      <t>ダイ</t>
    </rPh>
    <phoneticPr fontId="4"/>
  </si>
  <si>
    <r>
      <t>デジタイマー・オフィシャルセット　　吉田方　</t>
    </r>
    <r>
      <rPr>
        <u/>
        <sz val="11"/>
        <color rgb="FFFF0000"/>
        <rFont val="BIZ UDPゴシック"/>
        <family val="3"/>
        <charset val="128"/>
      </rPr>
      <t>FINS</t>
    </r>
    <rPh sb="18" eb="21">
      <t>ヨシダガタ</t>
    </rPh>
    <phoneticPr fontId="4"/>
  </si>
  <si>
    <t>デジタイマー・オフィシャルセット　　豊川　二川</t>
    <rPh sb="21" eb="23">
      <t>フタガワ</t>
    </rPh>
    <phoneticPr fontId="4"/>
  </si>
  <si>
    <t>デジタイマー・オフィシャルセット　　大清水</t>
    <rPh sb="18" eb="21">
      <t>オオシミズ</t>
    </rPh>
    <phoneticPr fontId="4"/>
  </si>
  <si>
    <r>
      <t>準備チーム（13：00集合）　　</t>
    </r>
    <r>
      <rPr>
        <u/>
        <sz val="11"/>
        <color rgb="FFFF0000"/>
        <rFont val="BIZ UDPゴシック"/>
        <family val="3"/>
        <charset val="128"/>
      </rPr>
      <t>豊川</t>
    </r>
    <r>
      <rPr>
        <sz val="11"/>
        <rFont val="BIZ UDPゴシック"/>
        <family val="3"/>
        <charset val="128"/>
      </rPr>
      <t>　</t>
    </r>
    <rPh sb="16" eb="18">
      <t>トヨカワ</t>
    </rPh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</si>
  <si>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color rgb="FFFF0000"/>
        <rFont val="BIZ UDPゴシック"/>
        <family val="3"/>
        <charset val="128"/>
      </rPr>
      <t>　</t>
    </r>
    <r>
      <rPr>
        <sz val="11"/>
        <rFont val="BIZ UDPゴシック"/>
        <family val="3"/>
        <charset val="128"/>
      </rPr>
      <t>西部キッズ</t>
    </r>
    <rPh sb="22" eb="24">
      <t>セイブ</t>
    </rPh>
    <phoneticPr fontId="4"/>
  </si>
  <si>
    <r>
      <t>デジタイマー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</t>
    </r>
    <r>
      <rPr>
        <sz val="11"/>
        <color rgb="FF0070C0"/>
        <rFont val="BIZ UDPゴシック"/>
        <family val="3"/>
        <charset val="128"/>
      </rPr>
      <t>東三河2台</t>
    </r>
    <rPh sb="7" eb="10">
      <t>オオシミズ</t>
    </rPh>
    <rPh sb="11" eb="15">
      <t>トヨハシホクブ</t>
    </rPh>
    <rPh sb="16" eb="19">
      <t>ヒガシミカワ</t>
    </rPh>
    <rPh sb="20" eb="21">
      <t>ダイ</t>
    </rPh>
    <phoneticPr fontId="4"/>
  </si>
  <si>
    <t>駐車場台数制限　＝　台数制限無し(出来るだけ乗り合わせでお願いします）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</si>
  <si>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t>開場時間　9:00～18:00</t>
    <phoneticPr fontId="4"/>
  </si>
  <si>
    <t>１１月24日（日）</t>
    <rPh sb="2" eb="3">
      <t>ガツ</t>
    </rPh>
    <rPh sb="5" eb="6">
      <t>ニチ</t>
    </rPh>
    <rPh sb="7" eb="8">
      <t>ヒ</t>
    </rPh>
    <phoneticPr fontId="4"/>
  </si>
  <si>
    <r>
      <t>準備チーム（８：15集合）　　吉田方　</t>
    </r>
    <r>
      <rPr>
        <u/>
        <sz val="11"/>
        <color rgb="FFFF0000"/>
        <rFont val="BIZ UDPゴシック"/>
        <family val="3"/>
        <charset val="128"/>
      </rPr>
      <t>FINS</t>
    </r>
    <rPh sb="15" eb="18">
      <t>ヨシダガタ</t>
    </rPh>
    <phoneticPr fontId="4"/>
  </si>
  <si>
    <t>準備チーム（８：15集合）　　大清水</t>
    <rPh sb="15" eb="18">
      <t>オオシミズ</t>
    </rPh>
    <phoneticPr fontId="4"/>
  </si>
  <si>
    <t>準備チーム（８：15集合）　</t>
    <phoneticPr fontId="4"/>
  </si>
  <si>
    <t>開場時間　8：45～２１：００</t>
    <phoneticPr fontId="4"/>
  </si>
  <si>
    <r>
      <rPr>
        <u/>
        <sz val="11"/>
        <color rgb="FFFF0000"/>
        <rFont val="ＭＳ Ｐゴシック"/>
        <family val="3"/>
        <charset val="128"/>
      </rPr>
      <t>３部Ａ５位</t>
    </r>
    <r>
      <rPr>
        <sz val="11"/>
        <color rgb="FFFF0000"/>
        <rFont val="ＭＳ Ｐゴシック"/>
        <family val="3"/>
        <charset val="128"/>
      </rPr>
      <t>　or　</t>
    </r>
    <r>
      <rPr>
        <u/>
        <sz val="11"/>
        <color rgb="FFFF0000"/>
        <rFont val="ＭＳ Ｐゴシック"/>
        <family val="3"/>
        <charset val="128"/>
      </rPr>
      <t>３部Ｂ５位</t>
    </r>
    <phoneticPr fontId="4"/>
  </si>
  <si>
    <r>
      <rPr>
        <u/>
        <sz val="11"/>
        <color rgb="FFFF0000"/>
        <rFont val="BIZ UDPゴシック"/>
        <family val="3"/>
        <charset val="128"/>
      </rPr>
      <t>A5位</t>
    </r>
    <r>
      <rPr>
        <sz val="11"/>
        <color rgb="FFFF0000"/>
        <rFont val="BIZ UDPゴシック"/>
        <family val="3"/>
        <charset val="128"/>
      </rPr>
      <t>or</t>
    </r>
    <r>
      <rPr>
        <u/>
        <sz val="11"/>
        <color rgb="FFFF0000"/>
        <rFont val="BIZ UDPゴシック"/>
        <family val="3"/>
        <charset val="128"/>
      </rPr>
      <t>B５位</t>
    </r>
    <rPh sb="2" eb="3">
      <t>イ</t>
    </rPh>
    <rPh sb="7" eb="8">
      <t>イ</t>
    </rPh>
    <phoneticPr fontId="4"/>
  </si>
  <si>
    <r>
      <rPr>
        <u/>
        <sz val="11"/>
        <color rgb="FFFF0000"/>
        <rFont val="BIZ UDPゴシック"/>
        <family val="3"/>
        <charset val="128"/>
      </rPr>
      <t>A5位</t>
    </r>
    <r>
      <rPr>
        <sz val="11"/>
        <color rgb="FFFF0000"/>
        <rFont val="BIZ UDPゴシック"/>
        <family val="3"/>
        <charset val="128"/>
      </rPr>
      <t>or</t>
    </r>
    <r>
      <rPr>
        <u/>
        <sz val="11"/>
        <color rgb="FFFF0000"/>
        <rFont val="BIZ UDPゴシック"/>
        <family val="3"/>
        <charset val="128"/>
      </rPr>
      <t>B５位</t>
    </r>
    <phoneticPr fontId="4"/>
  </si>
  <si>
    <r>
      <rPr>
        <u/>
        <sz val="11"/>
        <color rgb="FFFF0000"/>
        <rFont val="BIZ UDPゴシック"/>
        <family val="3"/>
        <charset val="128"/>
      </rPr>
      <t xml:space="preserve">A5位 </t>
    </r>
    <r>
      <rPr>
        <sz val="11"/>
        <color rgb="FFFF0000"/>
        <rFont val="BIZ UDPゴシック"/>
        <family val="3"/>
        <charset val="128"/>
      </rPr>
      <t xml:space="preserve">or </t>
    </r>
    <r>
      <rPr>
        <u/>
        <sz val="11"/>
        <color rgb="FFFF0000"/>
        <rFont val="BIZ UDPゴシック"/>
        <family val="3"/>
        <charset val="128"/>
      </rPr>
      <t>B５位</t>
    </r>
    <phoneticPr fontId="4"/>
  </si>
  <si>
    <t>準備チーム（9：00集合）　</t>
    <phoneticPr fontId="4"/>
  </si>
  <si>
    <t>アクアリーナの前はご遠慮ください。</t>
    <rPh sb="7" eb="8">
      <t>マエ</t>
    </rPh>
    <rPh sb="10" eb="12">
      <t>エンリョ</t>
    </rPh>
    <phoneticPr fontId="4"/>
  </si>
  <si>
    <t>アップ開始時間　9：00～</t>
    <phoneticPr fontId="4"/>
  </si>
  <si>
    <t>デジタイマー・オフィシャルセット　</t>
    <phoneticPr fontId="4"/>
  </si>
  <si>
    <t>１１月３０日（土）　　美浜町総合体育館</t>
    <rPh sb="2" eb="3">
      <t>ガツ</t>
    </rPh>
    <rPh sb="5" eb="6">
      <t>ニチ</t>
    </rPh>
    <rPh sb="7" eb="8">
      <t>ド</t>
    </rPh>
    <rPh sb="11" eb="14">
      <t>ミハマチョウ</t>
    </rPh>
    <rPh sb="14" eb="19">
      <t>ソウゴウタイイクカン</t>
    </rPh>
    <phoneticPr fontId="4"/>
  </si>
  <si>
    <t>閉　会　式　・　抽　選　会</t>
    <rPh sb="0" eb="1">
      <t>ヘイ</t>
    </rPh>
    <rPh sb="2" eb="3">
      <t>カイ</t>
    </rPh>
    <rPh sb="4" eb="5">
      <t>シキ</t>
    </rPh>
    <rPh sb="8" eb="9">
      <t>チュウ</t>
    </rPh>
    <rPh sb="10" eb="11">
      <t>セン</t>
    </rPh>
    <rPh sb="12" eb="13">
      <t>カイ</t>
    </rPh>
    <phoneticPr fontId="4"/>
  </si>
  <si>
    <t>準備チーム（集合）　</t>
    <phoneticPr fontId="4"/>
  </si>
  <si>
    <t>フロアーまたは２階観客席　※入り口での撮影はご遠慮ください。</t>
    <rPh sb="8" eb="9">
      <t>カイ</t>
    </rPh>
    <rPh sb="9" eb="12">
      <t>カンキャクセキ</t>
    </rPh>
    <rPh sb="14" eb="15">
      <t>イ</t>
    </rPh>
    <rPh sb="16" eb="17">
      <t>グチ</t>
    </rPh>
    <rPh sb="19" eb="21">
      <t>サツエイ</t>
    </rPh>
    <rPh sb="23" eb="25">
      <t>エンリョ</t>
    </rPh>
    <phoneticPr fontId="4"/>
  </si>
  <si>
    <t>78負け</t>
    <phoneticPr fontId="4"/>
  </si>
  <si>
    <t>81負け</t>
    <phoneticPr fontId="4"/>
  </si>
  <si>
    <t>80負け</t>
    <phoneticPr fontId="4"/>
  </si>
  <si>
    <t>×</t>
    <phoneticPr fontId="4"/>
  </si>
  <si>
    <t>23-42</t>
    <phoneticPr fontId="4"/>
  </si>
  <si>
    <t>42-23</t>
    <phoneticPr fontId="4"/>
  </si>
  <si>
    <t>○</t>
    <phoneticPr fontId="4"/>
  </si>
  <si>
    <t>31-28</t>
    <phoneticPr fontId="4"/>
  </si>
  <si>
    <t>28-31</t>
    <phoneticPr fontId="4"/>
  </si>
  <si>
    <t>40-45</t>
    <phoneticPr fontId="4"/>
  </si>
  <si>
    <t>45-40</t>
    <phoneticPr fontId="4"/>
  </si>
  <si>
    <t>18-51</t>
    <phoneticPr fontId="4"/>
  </si>
  <si>
    <t>51-18</t>
    <phoneticPr fontId="4"/>
  </si>
  <si>
    <t>37-44</t>
    <phoneticPr fontId="4"/>
  </si>
  <si>
    <t>44-37</t>
    <phoneticPr fontId="4"/>
  </si>
  <si>
    <t>35-48</t>
    <phoneticPr fontId="4"/>
  </si>
  <si>
    <t>48-35</t>
    <phoneticPr fontId="4"/>
  </si>
  <si>
    <t>23-39</t>
    <phoneticPr fontId="4"/>
  </si>
  <si>
    <t>39-23</t>
    <phoneticPr fontId="4"/>
  </si>
  <si>
    <t>73-13</t>
    <phoneticPr fontId="4"/>
  </si>
  <si>
    <t>13-73</t>
    <phoneticPr fontId="4"/>
  </si>
  <si>
    <t>22-39</t>
    <phoneticPr fontId="4"/>
  </si>
  <si>
    <t>39-22</t>
    <phoneticPr fontId="4"/>
  </si>
  <si>
    <t>16-67</t>
    <phoneticPr fontId="4"/>
  </si>
  <si>
    <t>67-16</t>
    <phoneticPr fontId="4"/>
  </si>
  <si>
    <t>31-34</t>
    <phoneticPr fontId="4"/>
  </si>
  <si>
    <t>34-31</t>
    <phoneticPr fontId="4"/>
  </si>
  <si>
    <t>44-26</t>
    <phoneticPr fontId="4"/>
  </si>
  <si>
    <t>26-44</t>
    <phoneticPr fontId="4"/>
  </si>
  <si>
    <t>21-18</t>
    <phoneticPr fontId="4"/>
  </si>
  <si>
    <t>18-21</t>
    <phoneticPr fontId="4"/>
  </si>
  <si>
    <t>43-41</t>
    <phoneticPr fontId="4"/>
  </si>
  <si>
    <t>41-43</t>
    <phoneticPr fontId="4"/>
  </si>
  <si>
    <t>9-92</t>
    <phoneticPr fontId="4"/>
  </si>
  <si>
    <t>92-9</t>
    <phoneticPr fontId="4"/>
  </si>
  <si>
    <t>31-63</t>
    <phoneticPr fontId="4"/>
  </si>
  <si>
    <t>63-31</t>
    <phoneticPr fontId="4"/>
  </si>
  <si>
    <t>74-4</t>
    <phoneticPr fontId="4"/>
  </si>
  <si>
    <t>4-74</t>
    <phoneticPr fontId="4"/>
  </si>
  <si>
    <t>34-47</t>
    <phoneticPr fontId="4"/>
  </si>
  <si>
    <t>47-34</t>
    <phoneticPr fontId="4"/>
  </si>
  <si>
    <t>42-17</t>
    <phoneticPr fontId="4"/>
  </si>
  <si>
    <t>17-42</t>
    <phoneticPr fontId="4"/>
  </si>
  <si>
    <t>35-43</t>
    <phoneticPr fontId="4"/>
  </si>
  <si>
    <t>43-35</t>
    <phoneticPr fontId="4"/>
  </si>
  <si>
    <t>27-39</t>
    <phoneticPr fontId="4"/>
  </si>
  <si>
    <t>39-27</t>
    <phoneticPr fontId="4"/>
  </si>
  <si>
    <t>24-15</t>
    <phoneticPr fontId="4"/>
  </si>
  <si>
    <t>15-24</t>
    <phoneticPr fontId="4"/>
  </si>
  <si>
    <t>40-23</t>
    <phoneticPr fontId="4"/>
  </si>
  <si>
    <t>23-40</t>
    <phoneticPr fontId="4"/>
  </si>
  <si>
    <t>23-67</t>
    <phoneticPr fontId="4"/>
  </si>
  <si>
    <t>67-23</t>
    <phoneticPr fontId="4"/>
  </si>
  <si>
    <t>42-24</t>
    <phoneticPr fontId="4"/>
  </si>
  <si>
    <t>24-42</t>
    <phoneticPr fontId="4"/>
  </si>
  <si>
    <t>20-0</t>
    <phoneticPr fontId="4"/>
  </si>
  <si>
    <t>0-20</t>
    <phoneticPr fontId="4"/>
  </si>
  <si>
    <t>●</t>
    <phoneticPr fontId="4"/>
  </si>
  <si>
    <t>43-29</t>
    <phoneticPr fontId="4"/>
  </si>
  <si>
    <t>29-43</t>
    <phoneticPr fontId="4"/>
  </si>
  <si>
    <t>11-34</t>
    <phoneticPr fontId="4"/>
  </si>
  <si>
    <t>34-11</t>
    <phoneticPr fontId="4"/>
  </si>
  <si>
    <t>50-31</t>
    <phoneticPr fontId="4"/>
  </si>
  <si>
    <t>31-50</t>
    <phoneticPr fontId="4"/>
  </si>
  <si>
    <t>23-51</t>
    <phoneticPr fontId="4"/>
  </si>
  <si>
    <t>51-23</t>
    <phoneticPr fontId="4"/>
  </si>
  <si>
    <t>30-36</t>
    <phoneticPr fontId="4"/>
  </si>
  <si>
    <t>36-30</t>
    <phoneticPr fontId="4"/>
  </si>
  <si>
    <t>36-29</t>
    <phoneticPr fontId="4"/>
  </si>
  <si>
    <t>29-36</t>
    <phoneticPr fontId="4"/>
  </si>
  <si>
    <t>33-34</t>
    <phoneticPr fontId="4"/>
  </si>
  <si>
    <t>34-33</t>
    <phoneticPr fontId="4"/>
  </si>
  <si>
    <t>32-55</t>
    <phoneticPr fontId="4"/>
  </si>
  <si>
    <t>55-32</t>
    <phoneticPr fontId="4"/>
  </si>
  <si>
    <t>37-42</t>
    <phoneticPr fontId="4"/>
  </si>
  <si>
    <t>42-37</t>
    <phoneticPr fontId="4"/>
  </si>
  <si>
    <t>22-59</t>
    <phoneticPr fontId="4"/>
  </si>
  <si>
    <t>59-22</t>
    <phoneticPr fontId="4"/>
  </si>
  <si>
    <t>24-31</t>
    <phoneticPr fontId="4"/>
  </si>
  <si>
    <t>31-24</t>
    <phoneticPr fontId="4"/>
  </si>
  <si>
    <t>31-42</t>
    <phoneticPr fontId="4"/>
  </si>
  <si>
    <t>42-31</t>
    <phoneticPr fontId="4"/>
  </si>
  <si>
    <t>30-28</t>
    <phoneticPr fontId="4"/>
  </si>
  <si>
    <t>28-30</t>
    <phoneticPr fontId="4"/>
  </si>
  <si>
    <t>59-16</t>
    <phoneticPr fontId="4"/>
  </si>
  <si>
    <t>16-59</t>
    <phoneticPr fontId="4"/>
  </si>
  <si>
    <t>36-19</t>
    <phoneticPr fontId="4"/>
  </si>
  <si>
    <t>19-36</t>
    <phoneticPr fontId="4"/>
  </si>
  <si>
    <t>49-31</t>
    <phoneticPr fontId="4"/>
  </si>
  <si>
    <t>31-49</t>
    <phoneticPr fontId="4"/>
  </si>
  <si>
    <t>48-18</t>
    <phoneticPr fontId="4"/>
  </si>
  <si>
    <t>18-48</t>
    <phoneticPr fontId="4"/>
  </si>
  <si>
    <t>41-56</t>
    <phoneticPr fontId="4"/>
  </si>
  <si>
    <t>56-41</t>
    <phoneticPr fontId="4"/>
  </si>
  <si>
    <t>14-54</t>
    <phoneticPr fontId="4"/>
  </si>
  <si>
    <t>54-14</t>
    <phoneticPr fontId="4"/>
  </si>
  <si>
    <t>70-8</t>
    <phoneticPr fontId="4"/>
  </si>
  <si>
    <t>8-70</t>
    <phoneticPr fontId="4"/>
  </si>
  <si>
    <t>43-21</t>
    <phoneticPr fontId="4"/>
  </si>
  <si>
    <t>21-43</t>
    <phoneticPr fontId="4"/>
  </si>
  <si>
    <t>25-27</t>
    <phoneticPr fontId="4"/>
  </si>
  <si>
    <t>27-25</t>
    <phoneticPr fontId="4"/>
  </si>
  <si>
    <t>28-60</t>
    <phoneticPr fontId="4"/>
  </si>
  <si>
    <t>60-28</t>
    <phoneticPr fontId="4"/>
  </si>
  <si>
    <t>44-23</t>
    <phoneticPr fontId="4"/>
  </si>
  <si>
    <t>23-44</t>
    <phoneticPr fontId="4"/>
  </si>
  <si>
    <t>26-47</t>
    <phoneticPr fontId="4"/>
  </si>
  <si>
    <t>47-26</t>
    <phoneticPr fontId="4"/>
  </si>
  <si>
    <t>23-47</t>
    <phoneticPr fontId="4"/>
  </si>
  <si>
    <t>29-33</t>
    <phoneticPr fontId="4"/>
  </si>
  <si>
    <t>33-29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</si>
</sst>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39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HG丸ｺﾞｼｯｸM-PRO"/>
      <family val="3"/>
      <charset val="128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0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56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56" fontId="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65" xfId="1" applyFont="1" applyBorder="1" applyAlignment="1">
      <alignment horizontal="center" vertical="center"/>
    </xf>
    <xf numFmtId="0" fontId="15" fillId="0" borderId="13" xfId="1" applyFont="1" applyBorder="1">
      <alignment vertical="center"/>
    </xf>
    <xf numFmtId="0" fontId="15" fillId="0" borderId="66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6" fillId="0" borderId="0" xfId="0" applyFont="1" applyAlignment="1"/>
    <xf numFmtId="0" fontId="11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8" fillId="0" borderId="10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4" fillId="0" borderId="0" xfId="4" applyFont="1">
      <alignment vertical="center"/>
    </xf>
    <xf numFmtId="0" fontId="25" fillId="0" borderId="0" xfId="4" applyFont="1">
      <alignment vertical="center"/>
    </xf>
    <xf numFmtId="0" fontId="15" fillId="0" borderId="0" xfId="3" applyFont="1">
      <alignment vertical="center"/>
    </xf>
    <xf numFmtId="0" fontId="25" fillId="0" borderId="0" xfId="1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3" applyFont="1">
      <alignment vertical="center"/>
    </xf>
    <xf numFmtId="0" fontId="15" fillId="0" borderId="71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8" fillId="0" borderId="73" xfId="2" applyFont="1" applyBorder="1" applyAlignment="1">
      <alignment horizontal="center" vertical="center"/>
    </xf>
    <xf numFmtId="0" fontId="26" fillId="0" borderId="71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0" fontId="15" fillId="0" borderId="111" xfId="2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9" fillId="0" borderId="71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27" fillId="0" borderId="71" xfId="2" applyFont="1" applyBorder="1" applyAlignment="1">
      <alignment horizontal="center" vertical="center"/>
    </xf>
    <xf numFmtId="0" fontId="27" fillId="0" borderId="73" xfId="2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8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0" fillId="0" borderId="0" xfId="1" applyFont="1">
      <alignment vertical="center"/>
    </xf>
    <xf numFmtId="0" fontId="15" fillId="0" borderId="8" xfId="1" applyFont="1" applyBorder="1">
      <alignment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5" fillId="0" borderId="120" xfId="1" applyFont="1" applyBorder="1" applyAlignment="1">
      <alignment horizontal="center" vertical="center"/>
    </xf>
    <xf numFmtId="0" fontId="28" fillId="0" borderId="71" xfId="1" applyFont="1" applyBorder="1" applyAlignment="1">
      <alignment horizontal="center" vertical="center"/>
    </xf>
    <xf numFmtId="0" fontId="28" fillId="0" borderId="120" xfId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3" xfId="1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20" fontId="15" fillId="0" borderId="65" xfId="1" applyNumberFormat="1" applyFont="1" applyBorder="1" applyAlignment="1">
      <alignment horizontal="center" vertical="center"/>
    </xf>
    <xf numFmtId="0" fontId="15" fillId="0" borderId="65" xfId="1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6" fontId="33" fillId="0" borderId="23" xfId="0" applyNumberFormat="1" applyFon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56" fontId="33" fillId="0" borderId="23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7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56" fontId="34" fillId="0" borderId="23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/>
    </xf>
    <xf numFmtId="0" fontId="9" fillId="0" borderId="95" xfId="0" applyFont="1" applyBorder="1">
      <alignment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9" fillId="0" borderId="99" xfId="0" applyFont="1" applyBorder="1">
      <alignment vertical="center"/>
    </xf>
    <xf numFmtId="0" fontId="9" fillId="0" borderId="97" xfId="0" applyFont="1" applyBorder="1">
      <alignment vertical="center"/>
    </xf>
    <xf numFmtId="0" fontId="9" fillId="0" borderId="100" xfId="0" applyFont="1" applyBorder="1">
      <alignment vertical="center"/>
    </xf>
    <xf numFmtId="0" fontId="10" fillId="0" borderId="101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9" fillId="0" borderId="62" xfId="0" applyFont="1" applyBorder="1">
      <alignment vertical="center"/>
    </xf>
    <xf numFmtId="0" fontId="11" fillId="0" borderId="63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63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10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10" fillId="0" borderId="103" xfId="0" applyFont="1" applyBorder="1" applyAlignment="1">
      <alignment horizontal="left" vertical="center"/>
    </xf>
    <xf numFmtId="0" fontId="9" fillId="0" borderId="104" xfId="0" applyFont="1" applyBorder="1">
      <alignment vertical="center"/>
    </xf>
    <xf numFmtId="0" fontId="9" fillId="0" borderId="105" xfId="0" applyFont="1" applyBorder="1">
      <alignment vertical="center"/>
    </xf>
    <xf numFmtId="0" fontId="11" fillId="0" borderId="106" xfId="0" applyFont="1" applyBorder="1" applyAlignment="1">
      <alignment horizontal="center" vertical="center"/>
    </xf>
    <xf numFmtId="0" fontId="10" fillId="0" borderId="106" xfId="0" applyFont="1" applyBorder="1" applyAlignment="1">
      <alignment horizontal="left" vertical="center"/>
    </xf>
    <xf numFmtId="0" fontId="10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9" fillId="0" borderId="104" xfId="0" applyFont="1" applyBorder="1" applyAlignment="1">
      <alignment horizontal="left" vertical="center"/>
    </xf>
    <xf numFmtId="0" fontId="9" fillId="0" borderId="108" xfId="0" applyFont="1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0" fontId="12" fillId="0" borderId="60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6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56" fontId="7" fillId="0" borderId="48" xfId="0" applyNumberFormat="1" applyFont="1" applyBorder="1" applyAlignment="1">
      <alignment horizontal="center" vertical="center" shrinkToFit="1"/>
    </xf>
    <xf numFmtId="56" fontId="7" fillId="0" borderId="4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49" fontId="38" fillId="0" borderId="2" xfId="0" applyNumberFormat="1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56" fontId="7" fillId="0" borderId="20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56" fontId="7" fillId="0" borderId="19" xfId="0" applyNumberFormat="1" applyFont="1" applyBorder="1" applyAlignment="1">
      <alignment horizontal="center" vertical="center" shrinkToFit="1"/>
    </xf>
    <xf numFmtId="56" fontId="7" fillId="0" borderId="19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56" fontId="7" fillId="0" borderId="45" xfId="0" applyNumberFormat="1" applyFont="1" applyBorder="1" applyAlignment="1">
      <alignment horizontal="center" vertical="center"/>
    </xf>
    <xf numFmtId="56" fontId="0" fillId="0" borderId="45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56" fontId="34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56" fontId="7" fillId="2" borderId="20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56" fontId="7" fillId="2" borderId="21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56" fontId="6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56" fontId="7" fillId="2" borderId="3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56" fontId="7" fillId="2" borderId="48" xfId="0" applyNumberFormat="1" applyFont="1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1" fillId="0" borderId="62" xfId="0" applyFont="1" applyBorder="1">
      <alignment vertical="center"/>
    </xf>
    <xf numFmtId="0" fontId="20" fillId="0" borderId="32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56" fontId="33" fillId="0" borderId="116" xfId="0" applyNumberFormat="1" applyFont="1" applyBorder="1" applyAlignment="1">
      <alignment horizontal="left" vertical="center"/>
    </xf>
    <xf numFmtId="0" fontId="33" fillId="0" borderId="116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56" fontId="7" fillId="0" borderId="4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2" fillId="0" borderId="63" xfId="0" applyFont="1" applyBorder="1" applyAlignment="1">
      <alignment horizontal="left" vertical="center"/>
    </xf>
    <xf numFmtId="0" fontId="21" fillId="0" borderId="17" xfId="0" applyFont="1" applyBorder="1">
      <alignment vertical="center"/>
    </xf>
    <xf numFmtId="0" fontId="36" fillId="0" borderId="63" xfId="0" applyFont="1" applyBorder="1" applyAlignment="1">
      <alignment horizontal="left" vertical="center"/>
    </xf>
    <xf numFmtId="0" fontId="37" fillId="0" borderId="17" xfId="0" applyFont="1" applyBorder="1">
      <alignment vertical="center"/>
    </xf>
    <xf numFmtId="0" fontId="37" fillId="0" borderId="62" xfId="0" applyFont="1" applyBorder="1">
      <alignment vertical="center"/>
    </xf>
    <xf numFmtId="56" fontId="33" fillId="0" borderId="116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20" fontId="15" fillId="0" borderId="5" xfId="2" applyNumberFormat="1" applyFont="1" applyBorder="1" applyAlignment="1">
      <alignment horizontal="center" vertical="center"/>
    </xf>
    <xf numFmtId="20" fontId="15" fillId="0" borderId="8" xfId="2" applyNumberFormat="1" applyFont="1" applyBorder="1" applyAlignment="1">
      <alignment horizontal="center" vertical="center"/>
    </xf>
    <xf numFmtId="20" fontId="15" fillId="0" borderId="43" xfId="2" applyNumberFormat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8" fillId="0" borderId="83" xfId="2" applyFont="1" applyBorder="1" applyAlignment="1">
      <alignment horizontal="center" vertical="center"/>
    </xf>
    <xf numFmtId="0" fontId="28" fillId="0" borderId="72" xfId="2" applyFont="1" applyBorder="1" applyAlignment="1">
      <alignment horizontal="center" vertical="center"/>
    </xf>
    <xf numFmtId="0" fontId="28" fillId="0" borderId="73" xfId="2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28" fillId="0" borderId="81" xfId="2" applyFont="1" applyBorder="1" applyAlignment="1">
      <alignment horizontal="center" vertical="center"/>
    </xf>
    <xf numFmtId="0" fontId="28" fillId="0" borderId="82" xfId="2" applyFont="1" applyBorder="1" applyAlignment="1">
      <alignment horizontal="center" vertical="center"/>
    </xf>
    <xf numFmtId="0" fontId="15" fillId="0" borderId="83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82" xfId="2" applyFont="1" applyBorder="1" applyAlignment="1">
      <alignment horizontal="center" vertical="center"/>
    </xf>
    <xf numFmtId="0" fontId="28" fillId="0" borderId="117" xfId="1" applyFont="1" applyBorder="1" applyAlignment="1">
      <alignment horizontal="center" vertical="center"/>
    </xf>
    <xf numFmtId="0" fontId="28" fillId="0" borderId="118" xfId="1" applyFont="1" applyBorder="1" applyAlignment="1">
      <alignment horizontal="center" vertical="center"/>
    </xf>
    <xf numFmtId="0" fontId="28" fillId="0" borderId="119" xfId="1" applyFont="1" applyBorder="1" applyAlignment="1">
      <alignment horizontal="center" vertical="center"/>
    </xf>
    <xf numFmtId="0" fontId="28" fillId="0" borderId="114" xfId="1" applyFont="1" applyBorder="1" applyAlignment="1">
      <alignment horizontal="center" vertical="center"/>
    </xf>
    <xf numFmtId="0" fontId="28" fillId="0" borderId="115" xfId="1" applyFont="1" applyBorder="1" applyAlignment="1">
      <alignment horizontal="center" vertical="center"/>
    </xf>
    <xf numFmtId="0" fontId="28" fillId="0" borderId="113" xfId="1" applyFont="1" applyBorder="1" applyAlignment="1">
      <alignment horizontal="center" vertical="center"/>
    </xf>
    <xf numFmtId="0" fontId="15" fillId="0" borderId="121" xfId="1" applyFont="1" applyBorder="1" applyAlignment="1">
      <alignment horizontal="center" vertical="center"/>
    </xf>
    <xf numFmtId="0" fontId="15" fillId="0" borderId="122" xfId="1" applyFont="1" applyBorder="1" applyAlignment="1">
      <alignment horizontal="center" vertical="center"/>
    </xf>
    <xf numFmtId="0" fontId="15" fillId="0" borderId="123" xfId="1" applyFont="1" applyBorder="1" applyAlignment="1">
      <alignment horizontal="center" vertical="center"/>
    </xf>
    <xf numFmtId="0" fontId="15" fillId="0" borderId="114" xfId="1" applyFont="1" applyBorder="1" applyAlignment="1">
      <alignment horizontal="center" vertical="center"/>
    </xf>
    <xf numFmtId="0" fontId="15" fillId="0" borderId="115" xfId="1" applyFont="1" applyBorder="1" applyAlignment="1">
      <alignment horizontal="center" vertical="center"/>
    </xf>
    <xf numFmtId="0" fontId="15" fillId="0" borderId="113" xfId="1" applyFont="1" applyBorder="1" applyAlignment="1">
      <alignment horizontal="center" vertical="center"/>
    </xf>
    <xf numFmtId="0" fontId="15" fillId="0" borderId="110" xfId="2" applyFont="1" applyBorder="1" applyAlignment="1">
      <alignment horizontal="center" vertical="center"/>
    </xf>
    <xf numFmtId="0" fontId="30" fillId="0" borderId="83" xfId="2" applyFont="1" applyBorder="1" applyAlignment="1">
      <alignment horizontal="center" vertical="center"/>
    </xf>
    <xf numFmtId="0" fontId="30" fillId="0" borderId="72" xfId="2" applyFont="1" applyBorder="1" applyAlignment="1">
      <alignment horizontal="center" vertical="center"/>
    </xf>
    <xf numFmtId="0" fontId="30" fillId="0" borderId="73" xfId="2" applyFont="1" applyBorder="1" applyAlignment="1">
      <alignment horizontal="center" vertical="center"/>
    </xf>
    <xf numFmtId="0" fontId="26" fillId="0" borderId="121" xfId="1" applyFont="1" applyBorder="1" applyAlignment="1">
      <alignment horizontal="center" vertical="center"/>
    </xf>
    <xf numFmtId="0" fontId="26" fillId="0" borderId="122" xfId="1" applyFont="1" applyBorder="1" applyAlignment="1">
      <alignment horizontal="center" vertical="center"/>
    </xf>
    <xf numFmtId="0" fontId="26" fillId="0" borderId="123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160</xdr:row>
      <xdr:rowOff>133350</xdr:rowOff>
    </xdr:from>
    <xdr:to>
      <xdr:col>7</xdr:col>
      <xdr:colOff>133350</xdr:colOff>
      <xdr:row>162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76B016B-B49D-45A6-86CD-84903B981023}"/>
            </a:ext>
          </a:extLst>
        </xdr:cNvPr>
        <xdr:cNvSpPr/>
      </xdr:nvSpPr>
      <xdr:spPr>
        <a:xfrm>
          <a:off x="1962150" y="28565475"/>
          <a:ext cx="238125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164</xdr:row>
      <xdr:rowOff>133350</xdr:rowOff>
    </xdr:from>
    <xdr:to>
      <xdr:col>7</xdr:col>
      <xdr:colOff>133350</xdr:colOff>
      <xdr:row>165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36DF162-89EB-447B-9B5F-0D4D5AC36B2E}"/>
            </a:ext>
          </a:extLst>
        </xdr:cNvPr>
        <xdr:cNvSpPr/>
      </xdr:nvSpPr>
      <xdr:spPr>
        <a:xfrm>
          <a:off x="1962150" y="29670375"/>
          <a:ext cx="238125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137</xdr:row>
      <xdr:rowOff>123825</xdr:rowOff>
    </xdr:from>
    <xdr:to>
      <xdr:col>6</xdr:col>
      <xdr:colOff>238125</xdr:colOff>
      <xdr:row>139</xdr:row>
      <xdr:rowOff>161925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FBE8DE-2EAE-40B3-8B0E-30EE03B3000F}"/>
            </a:ext>
          </a:extLst>
        </xdr:cNvPr>
        <xdr:cNvSpPr/>
      </xdr:nvSpPr>
      <xdr:spPr>
        <a:xfrm>
          <a:off x="2000250" y="23031450"/>
          <a:ext cx="247650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141</xdr:row>
      <xdr:rowOff>123825</xdr:rowOff>
    </xdr:from>
    <xdr:to>
      <xdr:col>6</xdr:col>
      <xdr:colOff>238125</xdr:colOff>
      <xdr:row>142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735A94-AB26-4E00-89BF-330E072C66CF}"/>
            </a:ext>
          </a:extLst>
        </xdr:cNvPr>
        <xdr:cNvSpPr/>
      </xdr:nvSpPr>
      <xdr:spPr>
        <a:xfrm>
          <a:off x="2000250" y="24136350"/>
          <a:ext cx="247650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6"/>
  <sheetViews>
    <sheetView showGridLines="0" zoomScaleNormal="100" workbookViewId="0">
      <selection activeCell="F28" sqref="F28:G28"/>
    </sheetView>
  </sheetViews>
  <sheetFormatPr defaultRowHeight="13" x14ac:dyDescent="0.2"/>
  <cols>
    <col min="1" max="1" width="10.90625" customWidth="1"/>
    <col min="2" max="26" width="4.453125" customWidth="1"/>
  </cols>
  <sheetData>
    <row r="1" spans="2:25" ht="38.25" customHeight="1" x14ac:dyDescent="0.2">
      <c r="B1" s="6" t="s">
        <v>143</v>
      </c>
    </row>
    <row r="2" spans="2:25" ht="14.25" customHeight="1" x14ac:dyDescent="0.2"/>
    <row r="3" spans="2:25" ht="14.5" customHeight="1" thickBot="1" x14ac:dyDescent="0.25">
      <c r="B3" s="1" t="s">
        <v>131</v>
      </c>
      <c r="P3" s="109" t="s">
        <v>23</v>
      </c>
      <c r="Q3" s="110"/>
      <c r="R3" s="109" t="s">
        <v>24</v>
      </c>
      <c r="S3" s="110"/>
      <c r="T3" s="109" t="s">
        <v>25</v>
      </c>
      <c r="U3" s="110"/>
    </row>
    <row r="4" spans="2:25" ht="13.5" customHeight="1" x14ac:dyDescent="0.2">
      <c r="B4" s="198"/>
      <c r="C4" s="231"/>
      <c r="D4" s="202" t="str">
        <f>B6</f>
        <v>FINS</v>
      </c>
      <c r="E4" s="202"/>
      <c r="F4" s="204" t="str">
        <f>B8</f>
        <v>美川</v>
      </c>
      <c r="G4" s="205"/>
      <c r="H4" s="204" t="str">
        <f>B10</f>
        <v>蒲郡</v>
      </c>
      <c r="I4" s="205"/>
      <c r="J4" s="204" t="str">
        <f>B12</f>
        <v>刈谷</v>
      </c>
      <c r="K4" s="205"/>
      <c r="L4" s="204" t="str">
        <f>B14</f>
        <v>西部キッズ</v>
      </c>
      <c r="M4" s="205"/>
      <c r="N4" s="204" t="str">
        <f>B16</f>
        <v>石巻</v>
      </c>
      <c r="O4" s="229"/>
      <c r="P4" s="207" t="s">
        <v>60</v>
      </c>
      <c r="Q4" s="113"/>
      <c r="R4" s="123" t="s">
        <v>61</v>
      </c>
      <c r="S4" s="123"/>
      <c r="T4" s="173" t="s">
        <v>144</v>
      </c>
      <c r="U4" s="173"/>
      <c r="V4" s="123" t="s">
        <v>62</v>
      </c>
      <c r="W4" s="123"/>
      <c r="X4" s="195" t="s">
        <v>63</v>
      </c>
      <c r="Y4" s="196"/>
    </row>
    <row r="5" spans="2:25" ht="13.5" customHeight="1" x14ac:dyDescent="0.2">
      <c r="B5" s="232"/>
      <c r="C5" s="233"/>
      <c r="D5" s="203"/>
      <c r="E5" s="203"/>
      <c r="F5" s="206"/>
      <c r="G5" s="155"/>
      <c r="H5" s="206"/>
      <c r="I5" s="155"/>
      <c r="J5" s="206"/>
      <c r="K5" s="155"/>
      <c r="L5" s="206"/>
      <c r="M5" s="155"/>
      <c r="N5" s="206"/>
      <c r="O5" s="230"/>
      <c r="P5" s="208"/>
      <c r="Q5" s="209"/>
      <c r="R5" s="124"/>
      <c r="S5" s="124"/>
      <c r="T5" s="174"/>
      <c r="U5" s="174"/>
      <c r="V5" s="124"/>
      <c r="W5" s="124"/>
      <c r="X5" s="124"/>
      <c r="Y5" s="197"/>
    </row>
    <row r="6" spans="2:25" ht="13.5" customHeight="1" x14ac:dyDescent="0.2">
      <c r="B6" s="218" t="s">
        <v>30</v>
      </c>
      <c r="C6" s="219"/>
      <c r="D6" s="234"/>
      <c r="E6" s="235"/>
      <c r="F6" s="160">
        <v>1</v>
      </c>
      <c r="G6" s="228"/>
      <c r="H6" s="160" t="s">
        <v>371</v>
      </c>
      <c r="I6" s="228"/>
      <c r="J6" s="190" t="s">
        <v>375</v>
      </c>
      <c r="K6" s="140"/>
      <c r="L6" s="190" t="s">
        <v>380</v>
      </c>
      <c r="M6" s="140"/>
      <c r="N6" s="190" t="s">
        <v>470</v>
      </c>
      <c r="O6" s="217"/>
      <c r="P6" s="135">
        <f>COUNTIF(D7:O7,"○")</f>
        <v>3</v>
      </c>
      <c r="Q6" s="136"/>
      <c r="R6" s="139">
        <f>COUNTIF(D7:O7,"●")</f>
        <v>1</v>
      </c>
      <c r="S6" s="140"/>
      <c r="T6" s="120">
        <f>COUNTIF(D7:O7,"×")</f>
        <v>0</v>
      </c>
      <c r="U6" s="120"/>
      <c r="V6" s="121">
        <f>P6*3+R6</f>
        <v>10</v>
      </c>
      <c r="W6" s="121"/>
      <c r="X6" s="120"/>
      <c r="Y6" s="122"/>
    </row>
    <row r="7" spans="2:25" ht="13.5" customHeight="1" x14ac:dyDescent="0.2">
      <c r="B7" s="220"/>
      <c r="C7" s="221"/>
      <c r="D7" s="236"/>
      <c r="E7" s="233"/>
      <c r="F7" s="237">
        <v>45605</v>
      </c>
      <c r="G7" s="238"/>
      <c r="H7" s="237" t="s">
        <v>23</v>
      </c>
      <c r="I7" s="238"/>
      <c r="J7" s="192" t="s">
        <v>423</v>
      </c>
      <c r="K7" s="115"/>
      <c r="L7" s="192" t="s">
        <v>372</v>
      </c>
      <c r="M7" s="115"/>
      <c r="N7" s="192" t="s">
        <v>23</v>
      </c>
      <c r="O7" s="239"/>
      <c r="P7" s="135"/>
      <c r="Q7" s="136"/>
      <c r="R7" s="114"/>
      <c r="S7" s="115"/>
      <c r="T7" s="120"/>
      <c r="U7" s="120"/>
      <c r="V7" s="121"/>
      <c r="W7" s="121"/>
      <c r="X7" s="120"/>
      <c r="Y7" s="122"/>
    </row>
    <row r="8" spans="2:25" ht="13.5" customHeight="1" x14ac:dyDescent="0.2">
      <c r="B8" s="218" t="s">
        <v>73</v>
      </c>
      <c r="C8" s="219"/>
      <c r="D8" s="160"/>
      <c r="E8" s="228"/>
      <c r="F8" s="234"/>
      <c r="G8" s="235"/>
      <c r="H8" s="160" t="s">
        <v>373</v>
      </c>
      <c r="I8" s="228"/>
      <c r="J8" s="190" t="s">
        <v>382</v>
      </c>
      <c r="K8" s="140"/>
      <c r="L8" s="190" t="s">
        <v>458</v>
      </c>
      <c r="M8" s="140"/>
      <c r="N8" s="190" t="s">
        <v>440</v>
      </c>
      <c r="O8" s="217"/>
      <c r="P8" s="135">
        <f>COUNTIF(D9:O9,"○")</f>
        <v>2</v>
      </c>
      <c r="Q8" s="136"/>
      <c r="R8" s="139">
        <f t="shared" ref="R8" si="0">COUNTIF(D9:O9,"●")</f>
        <v>2</v>
      </c>
      <c r="S8" s="140"/>
      <c r="T8" s="120">
        <f t="shared" ref="T8" si="1">COUNTIF(D9:O9,"×")</f>
        <v>0</v>
      </c>
      <c r="U8" s="120"/>
      <c r="V8" s="121">
        <f t="shared" ref="V8" si="2">P8*3+R8</f>
        <v>8</v>
      </c>
      <c r="W8" s="121"/>
      <c r="X8" s="120"/>
      <c r="Y8" s="122"/>
    </row>
    <row r="9" spans="2:25" ht="13.5" customHeight="1" x14ac:dyDescent="0.2">
      <c r="B9" s="220"/>
      <c r="C9" s="221"/>
      <c r="D9" s="237"/>
      <c r="E9" s="238"/>
      <c r="F9" s="236"/>
      <c r="G9" s="233"/>
      <c r="H9" s="237" t="s">
        <v>372</v>
      </c>
      <c r="I9" s="238"/>
      <c r="J9" s="192" t="s">
        <v>372</v>
      </c>
      <c r="K9" s="115"/>
      <c r="L9" s="192" t="s">
        <v>24</v>
      </c>
      <c r="M9" s="115"/>
      <c r="N9" s="192" t="s">
        <v>24</v>
      </c>
      <c r="O9" s="239"/>
      <c r="P9" s="135"/>
      <c r="Q9" s="136"/>
      <c r="R9" s="114"/>
      <c r="S9" s="115"/>
      <c r="T9" s="120"/>
      <c r="U9" s="120"/>
      <c r="V9" s="121"/>
      <c r="W9" s="121"/>
      <c r="X9" s="120"/>
      <c r="Y9" s="122"/>
    </row>
    <row r="10" spans="2:25" ht="13.5" customHeight="1" x14ac:dyDescent="0.2">
      <c r="B10" s="218" t="s">
        <v>74</v>
      </c>
      <c r="C10" s="219"/>
      <c r="D10" s="160" t="s">
        <v>370</v>
      </c>
      <c r="E10" s="228"/>
      <c r="F10" s="160" t="s">
        <v>374</v>
      </c>
      <c r="G10" s="228"/>
      <c r="H10" s="234"/>
      <c r="I10" s="235"/>
      <c r="J10" s="190" t="s">
        <v>466</v>
      </c>
      <c r="K10" s="140"/>
      <c r="L10" s="190">
        <v>11</v>
      </c>
      <c r="M10" s="140"/>
      <c r="N10" s="190" t="s">
        <v>377</v>
      </c>
      <c r="O10" s="217"/>
      <c r="P10" s="135">
        <f t="shared" ref="P10" si="3">COUNTIF(D11:O11,"○")</f>
        <v>0</v>
      </c>
      <c r="Q10" s="136"/>
      <c r="R10" s="139">
        <f t="shared" ref="R10" si="4">COUNTIF(D11:O11,"●")</f>
        <v>4</v>
      </c>
      <c r="S10" s="140"/>
      <c r="T10" s="120">
        <f t="shared" ref="T10" si="5">COUNTIF(D11:O11,"×")</f>
        <v>0</v>
      </c>
      <c r="U10" s="120"/>
      <c r="V10" s="121">
        <f t="shared" ref="V10" si="6">P10*3+R10</f>
        <v>4</v>
      </c>
      <c r="W10" s="121"/>
      <c r="X10" s="120"/>
      <c r="Y10" s="122"/>
    </row>
    <row r="11" spans="2:25" ht="13.5" customHeight="1" x14ac:dyDescent="0.2">
      <c r="B11" s="220"/>
      <c r="C11" s="221"/>
      <c r="D11" s="237" t="s">
        <v>24</v>
      </c>
      <c r="E11" s="238"/>
      <c r="F11" s="237" t="s">
        <v>423</v>
      </c>
      <c r="G11" s="238"/>
      <c r="H11" s="236"/>
      <c r="I11" s="233"/>
      <c r="J11" s="192" t="s">
        <v>24</v>
      </c>
      <c r="K11" s="115"/>
      <c r="L11" s="192">
        <v>45606</v>
      </c>
      <c r="M11" s="115"/>
      <c r="N11" s="237" t="s">
        <v>423</v>
      </c>
      <c r="O11" s="238"/>
      <c r="P11" s="135"/>
      <c r="Q11" s="136"/>
      <c r="R11" s="114"/>
      <c r="S11" s="115"/>
      <c r="T11" s="120"/>
      <c r="U11" s="120"/>
      <c r="V11" s="121"/>
      <c r="W11" s="121"/>
      <c r="X11" s="120"/>
      <c r="Y11" s="122"/>
    </row>
    <row r="12" spans="2:25" ht="13.5" customHeight="1" x14ac:dyDescent="0.2">
      <c r="B12" s="218" t="s">
        <v>139</v>
      </c>
      <c r="C12" s="219"/>
      <c r="D12" s="240" t="s">
        <v>376</v>
      </c>
      <c r="E12" s="228"/>
      <c r="F12" s="160" t="s">
        <v>381</v>
      </c>
      <c r="G12" s="228"/>
      <c r="H12" s="160" t="s">
        <v>467</v>
      </c>
      <c r="I12" s="228"/>
      <c r="J12" s="184"/>
      <c r="K12" s="185"/>
      <c r="L12" s="190" t="s">
        <v>436</v>
      </c>
      <c r="M12" s="140"/>
      <c r="N12" s="190">
        <v>14</v>
      </c>
      <c r="O12" s="217"/>
      <c r="P12" s="135">
        <f t="shared" ref="P12" si="7">COUNTIF(D13:O13,"○")</f>
        <v>2</v>
      </c>
      <c r="Q12" s="136"/>
      <c r="R12" s="139">
        <f t="shared" ref="R12" si="8">COUNTIF(D13:O13,"●")</f>
        <v>2</v>
      </c>
      <c r="S12" s="140"/>
      <c r="T12" s="120">
        <f t="shared" ref="T12" si="9">COUNTIF(D13:O13,"×")</f>
        <v>0</v>
      </c>
      <c r="U12" s="120"/>
      <c r="V12" s="121">
        <f t="shared" ref="V12" si="10">P12*3+R12</f>
        <v>8</v>
      </c>
      <c r="W12" s="121"/>
      <c r="X12" s="120"/>
      <c r="Y12" s="122"/>
    </row>
    <row r="13" spans="2:25" ht="13.5" customHeight="1" x14ac:dyDescent="0.2">
      <c r="B13" s="220"/>
      <c r="C13" s="221"/>
      <c r="D13" s="237" t="s">
        <v>372</v>
      </c>
      <c r="E13" s="238"/>
      <c r="F13" s="237" t="s">
        <v>423</v>
      </c>
      <c r="G13" s="238"/>
      <c r="H13" s="237" t="s">
        <v>23</v>
      </c>
      <c r="I13" s="238"/>
      <c r="J13" s="241"/>
      <c r="K13" s="242"/>
      <c r="L13" s="237" t="s">
        <v>24</v>
      </c>
      <c r="M13" s="238"/>
      <c r="N13" s="192">
        <v>45606</v>
      </c>
      <c r="O13" s="239"/>
      <c r="P13" s="135"/>
      <c r="Q13" s="136"/>
      <c r="R13" s="114"/>
      <c r="S13" s="115"/>
      <c r="T13" s="120"/>
      <c r="U13" s="120"/>
      <c r="V13" s="121"/>
      <c r="W13" s="121"/>
      <c r="X13" s="120"/>
      <c r="Y13" s="122"/>
    </row>
    <row r="14" spans="2:25" ht="13.5" customHeight="1" x14ac:dyDescent="0.2">
      <c r="B14" s="218" t="s">
        <v>75</v>
      </c>
      <c r="C14" s="219"/>
      <c r="D14" s="160" t="s">
        <v>379</v>
      </c>
      <c r="E14" s="228"/>
      <c r="F14" s="160" t="s">
        <v>459</v>
      </c>
      <c r="G14" s="228"/>
      <c r="H14" s="160"/>
      <c r="I14" s="228"/>
      <c r="J14" s="190" t="s">
        <v>437</v>
      </c>
      <c r="K14" s="140"/>
      <c r="L14" s="184"/>
      <c r="M14" s="185"/>
      <c r="N14" s="190" t="s">
        <v>371</v>
      </c>
      <c r="O14" s="217"/>
      <c r="P14" s="135">
        <f t="shared" ref="P14" si="11">COUNTIF(D15:O15,"○")</f>
        <v>3</v>
      </c>
      <c r="Q14" s="136"/>
      <c r="R14" s="139">
        <f t="shared" ref="R14" si="12">COUNTIF(D15:O15,"●")</f>
        <v>1</v>
      </c>
      <c r="S14" s="140"/>
      <c r="T14" s="120">
        <f t="shared" ref="T14" si="13">COUNTIF(D15:O15,"×")</f>
        <v>0</v>
      </c>
      <c r="U14" s="120"/>
      <c r="V14" s="121">
        <f t="shared" ref="V14" si="14">P14*3+R14</f>
        <v>10</v>
      </c>
      <c r="W14" s="121"/>
      <c r="X14" s="120"/>
      <c r="Y14" s="122"/>
    </row>
    <row r="15" spans="2:25" ht="13.5" customHeight="1" x14ac:dyDescent="0.2">
      <c r="B15" s="220"/>
      <c r="C15" s="221"/>
      <c r="D15" s="237" t="s">
        <v>423</v>
      </c>
      <c r="E15" s="238"/>
      <c r="F15" s="237" t="s">
        <v>23</v>
      </c>
      <c r="G15" s="238"/>
      <c r="H15" s="237"/>
      <c r="I15" s="238"/>
      <c r="J15" s="118" t="s">
        <v>23</v>
      </c>
      <c r="K15" s="115"/>
      <c r="L15" s="241"/>
      <c r="M15" s="242"/>
      <c r="N15" s="192" t="s">
        <v>372</v>
      </c>
      <c r="O15" s="239"/>
      <c r="P15" s="135"/>
      <c r="Q15" s="136"/>
      <c r="R15" s="114"/>
      <c r="S15" s="115"/>
      <c r="T15" s="120"/>
      <c r="U15" s="120"/>
      <c r="V15" s="121"/>
      <c r="W15" s="121"/>
      <c r="X15" s="120"/>
      <c r="Y15" s="122"/>
    </row>
    <row r="16" spans="2:25" ht="13.5" customHeight="1" x14ac:dyDescent="0.2">
      <c r="B16" s="218" t="s">
        <v>76</v>
      </c>
      <c r="C16" s="219"/>
      <c r="D16" s="160" t="s">
        <v>471</v>
      </c>
      <c r="E16" s="228"/>
      <c r="F16" s="160" t="s">
        <v>441</v>
      </c>
      <c r="G16" s="228"/>
      <c r="H16" s="160" t="s">
        <v>378</v>
      </c>
      <c r="I16" s="228"/>
      <c r="J16" s="190"/>
      <c r="K16" s="140"/>
      <c r="L16" s="190" t="s">
        <v>370</v>
      </c>
      <c r="M16" s="140"/>
      <c r="N16" s="184"/>
      <c r="O16" s="243"/>
      <c r="P16" s="135">
        <f t="shared" ref="P16" si="15">COUNTIF(D17:O17,"○")</f>
        <v>2</v>
      </c>
      <c r="Q16" s="136"/>
      <c r="R16" s="139">
        <f t="shared" ref="R16" si="16">COUNTIF(D17:O17,"●")</f>
        <v>2</v>
      </c>
      <c r="S16" s="140"/>
      <c r="T16" s="120">
        <f t="shared" ref="T16" si="17">COUNTIF(D17:O17,"×")</f>
        <v>0</v>
      </c>
      <c r="U16" s="120"/>
      <c r="V16" s="121">
        <f t="shared" ref="V16" si="18">P16*3+R16</f>
        <v>8</v>
      </c>
      <c r="W16" s="121"/>
      <c r="X16" s="124"/>
      <c r="Y16" s="197"/>
    </row>
    <row r="17" spans="2:25" ht="13.5" customHeight="1" thickBot="1" x14ac:dyDescent="0.25">
      <c r="B17" s="245"/>
      <c r="C17" s="246"/>
      <c r="D17" s="247" t="s">
        <v>24</v>
      </c>
      <c r="E17" s="248"/>
      <c r="F17" s="247" t="s">
        <v>23</v>
      </c>
      <c r="G17" s="248"/>
      <c r="H17" s="249" t="s">
        <v>372</v>
      </c>
      <c r="I17" s="142"/>
      <c r="J17" s="249"/>
      <c r="K17" s="142"/>
      <c r="L17" s="249" t="s">
        <v>423</v>
      </c>
      <c r="M17" s="142"/>
      <c r="N17" s="186"/>
      <c r="O17" s="244"/>
      <c r="P17" s="137"/>
      <c r="Q17" s="138"/>
      <c r="R17" s="141"/>
      <c r="S17" s="142"/>
      <c r="T17" s="143"/>
      <c r="U17" s="143"/>
      <c r="V17" s="144"/>
      <c r="W17" s="144"/>
      <c r="X17" s="213"/>
      <c r="Y17" s="214"/>
    </row>
    <row r="18" spans="2:25" ht="14.25" customHeight="1" x14ac:dyDescent="0.2">
      <c r="B18" s="38"/>
      <c r="C18" s="38"/>
      <c r="D18" s="9"/>
      <c r="E18" s="10"/>
      <c r="F18" s="9"/>
      <c r="G18" s="10"/>
      <c r="H18" s="13"/>
      <c r="I18" s="12"/>
      <c r="J18" s="13"/>
      <c r="K18" s="12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8"/>
      <c r="W18" s="8"/>
      <c r="X18" s="12"/>
      <c r="Y18" s="12"/>
    </row>
    <row r="19" spans="2:25" ht="14.5" customHeight="1" thickBot="1" x14ac:dyDescent="0.25">
      <c r="B19" s="1" t="s">
        <v>132</v>
      </c>
      <c r="P19" s="109" t="s">
        <v>23</v>
      </c>
      <c r="Q19" s="110"/>
      <c r="R19" s="109" t="s">
        <v>24</v>
      </c>
      <c r="S19" s="110"/>
      <c r="T19" s="109" t="s">
        <v>25</v>
      </c>
      <c r="U19" s="110"/>
    </row>
    <row r="20" spans="2:25" ht="13.5" customHeight="1" x14ac:dyDescent="0.2">
      <c r="B20" s="198"/>
      <c r="C20" s="199"/>
      <c r="D20" s="202" t="str">
        <f>B22</f>
        <v>二川</v>
      </c>
      <c r="E20" s="202"/>
      <c r="F20" s="204" t="str">
        <f>B24</f>
        <v>豊橋北部</v>
      </c>
      <c r="G20" s="205"/>
      <c r="H20" s="204" t="str">
        <f>B26</f>
        <v>B-Nexus</v>
      </c>
      <c r="I20" s="205"/>
      <c r="J20" s="204" t="str">
        <f>B28</f>
        <v>シーガルズ</v>
      </c>
      <c r="K20" s="205"/>
      <c r="L20" s="204" t="str">
        <f>B30</f>
        <v>知立</v>
      </c>
      <c r="M20" s="205"/>
      <c r="N20" s="204" t="str">
        <f>B32</f>
        <v>豊川</v>
      </c>
      <c r="O20" s="229"/>
      <c r="P20" s="207" t="s">
        <v>60</v>
      </c>
      <c r="Q20" s="113"/>
      <c r="R20" s="123" t="s">
        <v>61</v>
      </c>
      <c r="S20" s="123"/>
      <c r="T20" s="173" t="s">
        <v>145</v>
      </c>
      <c r="U20" s="173"/>
      <c r="V20" s="123" t="s">
        <v>62</v>
      </c>
      <c r="W20" s="123"/>
      <c r="X20" s="195" t="s">
        <v>63</v>
      </c>
      <c r="Y20" s="196"/>
    </row>
    <row r="21" spans="2:25" ht="13.5" customHeight="1" x14ac:dyDescent="0.2">
      <c r="B21" s="200"/>
      <c r="C21" s="201"/>
      <c r="D21" s="203"/>
      <c r="E21" s="203"/>
      <c r="F21" s="206"/>
      <c r="G21" s="155"/>
      <c r="H21" s="206"/>
      <c r="I21" s="155"/>
      <c r="J21" s="206"/>
      <c r="K21" s="155"/>
      <c r="L21" s="206"/>
      <c r="M21" s="155"/>
      <c r="N21" s="206"/>
      <c r="O21" s="230"/>
      <c r="P21" s="208"/>
      <c r="Q21" s="209"/>
      <c r="R21" s="124"/>
      <c r="S21" s="124"/>
      <c r="T21" s="174"/>
      <c r="U21" s="174"/>
      <c r="V21" s="124"/>
      <c r="W21" s="124"/>
      <c r="X21" s="124"/>
      <c r="Y21" s="197"/>
    </row>
    <row r="22" spans="2:25" ht="13.5" customHeight="1" x14ac:dyDescent="0.2">
      <c r="B22" s="218" t="s">
        <v>140</v>
      </c>
      <c r="C22" s="219"/>
      <c r="D22" s="193"/>
      <c r="E22" s="193"/>
      <c r="F22" s="152">
        <v>16</v>
      </c>
      <c r="G22" s="153"/>
      <c r="H22" s="152" t="s">
        <v>444</v>
      </c>
      <c r="I22" s="153"/>
      <c r="J22" s="215">
        <v>18</v>
      </c>
      <c r="K22" s="216"/>
      <c r="L22" s="215">
        <v>19</v>
      </c>
      <c r="M22" s="216"/>
      <c r="N22" s="190" t="s">
        <v>468</v>
      </c>
      <c r="O22" s="217"/>
      <c r="P22" s="135">
        <f>COUNTIF(D23:O23,"○")</f>
        <v>0</v>
      </c>
      <c r="Q22" s="136"/>
      <c r="R22" s="139">
        <f>COUNTIF(D23:O23,"●")</f>
        <v>2</v>
      </c>
      <c r="S22" s="140"/>
      <c r="T22" s="120">
        <f>COUNTIF(D23:O23,"×")</f>
        <v>0</v>
      </c>
      <c r="U22" s="120"/>
      <c r="V22" s="121">
        <f>P22*3+R22</f>
        <v>2</v>
      </c>
      <c r="W22" s="121"/>
      <c r="X22" s="120"/>
      <c r="Y22" s="122"/>
    </row>
    <row r="23" spans="2:25" ht="13.5" customHeight="1" x14ac:dyDescent="0.2">
      <c r="B23" s="220"/>
      <c r="C23" s="221"/>
      <c r="D23" s="194"/>
      <c r="E23" s="194"/>
      <c r="F23" s="191">
        <v>45605</v>
      </c>
      <c r="G23" s="159"/>
      <c r="H23" s="191" t="s">
        <v>24</v>
      </c>
      <c r="I23" s="159"/>
      <c r="J23" s="227">
        <v>45598</v>
      </c>
      <c r="K23" s="124"/>
      <c r="L23" s="227">
        <v>45598</v>
      </c>
      <c r="M23" s="124"/>
      <c r="N23" s="227" t="s">
        <v>24</v>
      </c>
      <c r="O23" s="124"/>
      <c r="P23" s="135"/>
      <c r="Q23" s="136"/>
      <c r="R23" s="114"/>
      <c r="S23" s="115"/>
      <c r="T23" s="120"/>
      <c r="U23" s="120"/>
      <c r="V23" s="121"/>
      <c r="W23" s="121"/>
      <c r="X23" s="120"/>
      <c r="Y23" s="122"/>
    </row>
    <row r="24" spans="2:25" ht="13.5" customHeight="1" x14ac:dyDescent="0.2">
      <c r="B24" s="218" t="s">
        <v>141</v>
      </c>
      <c r="C24" s="219"/>
      <c r="D24" s="152"/>
      <c r="E24" s="153"/>
      <c r="F24" s="193"/>
      <c r="G24" s="193"/>
      <c r="H24" s="152" t="s">
        <v>472</v>
      </c>
      <c r="I24" s="153"/>
      <c r="J24" s="215">
        <v>22</v>
      </c>
      <c r="K24" s="216"/>
      <c r="L24" s="215" t="s">
        <v>442</v>
      </c>
      <c r="M24" s="216"/>
      <c r="N24" s="190">
        <v>24</v>
      </c>
      <c r="O24" s="217"/>
      <c r="P24" s="135">
        <f t="shared" ref="P24" si="19">COUNTIF(D25:O25,"○")</f>
        <v>0</v>
      </c>
      <c r="Q24" s="136"/>
      <c r="R24" s="139">
        <f t="shared" ref="R24" si="20">COUNTIF(D25:O25,"●")</f>
        <v>2</v>
      </c>
      <c r="S24" s="140"/>
      <c r="T24" s="120">
        <f t="shared" ref="T24" si="21">COUNTIF(D25:O25,"×")</f>
        <v>0</v>
      </c>
      <c r="U24" s="120"/>
      <c r="V24" s="121">
        <f t="shared" ref="V24" si="22">P24*3+R24</f>
        <v>2</v>
      </c>
      <c r="W24" s="121"/>
      <c r="X24" s="120"/>
      <c r="Y24" s="122"/>
    </row>
    <row r="25" spans="2:25" ht="13.5" customHeight="1" x14ac:dyDescent="0.2">
      <c r="B25" s="220"/>
      <c r="C25" s="221"/>
      <c r="D25" s="158"/>
      <c r="E25" s="159"/>
      <c r="F25" s="194"/>
      <c r="G25" s="194"/>
      <c r="H25" s="191" t="s">
        <v>24</v>
      </c>
      <c r="I25" s="159"/>
      <c r="J25" s="227">
        <v>45598</v>
      </c>
      <c r="K25" s="124"/>
      <c r="L25" s="227" t="s">
        <v>24</v>
      </c>
      <c r="M25" s="124"/>
      <c r="N25" s="211">
        <v>45598</v>
      </c>
      <c r="O25" s="212"/>
      <c r="P25" s="135"/>
      <c r="Q25" s="136"/>
      <c r="R25" s="114"/>
      <c r="S25" s="115"/>
      <c r="T25" s="120"/>
      <c r="U25" s="120"/>
      <c r="V25" s="121"/>
      <c r="W25" s="121"/>
      <c r="X25" s="120"/>
      <c r="Y25" s="122"/>
    </row>
    <row r="26" spans="2:25" ht="13.5" customHeight="1" x14ac:dyDescent="0.2">
      <c r="B26" s="218" t="s">
        <v>77</v>
      </c>
      <c r="C26" s="219"/>
      <c r="D26" s="152" t="s">
        <v>445</v>
      </c>
      <c r="E26" s="153"/>
      <c r="F26" s="152" t="s">
        <v>473</v>
      </c>
      <c r="G26" s="153"/>
      <c r="H26" s="193"/>
      <c r="I26" s="193"/>
      <c r="J26" s="215">
        <v>25</v>
      </c>
      <c r="K26" s="216"/>
      <c r="L26" s="215">
        <v>26</v>
      </c>
      <c r="M26" s="216"/>
      <c r="N26" s="190">
        <v>27</v>
      </c>
      <c r="O26" s="217"/>
      <c r="P26" s="135">
        <f t="shared" ref="P26" si="23">COUNTIF(D27:O27,"○")</f>
        <v>2</v>
      </c>
      <c r="Q26" s="136"/>
      <c r="R26" s="139">
        <f t="shared" ref="R26" si="24">COUNTIF(D27:O27,"●")</f>
        <v>0</v>
      </c>
      <c r="S26" s="140"/>
      <c r="T26" s="120">
        <f t="shared" ref="T26" si="25">COUNTIF(D27:O27,"×")</f>
        <v>0</v>
      </c>
      <c r="U26" s="120"/>
      <c r="V26" s="121">
        <f t="shared" ref="V26" si="26">P26*3+R26</f>
        <v>6</v>
      </c>
      <c r="W26" s="121"/>
      <c r="X26" s="120"/>
      <c r="Y26" s="122"/>
    </row>
    <row r="27" spans="2:25" ht="13.5" customHeight="1" x14ac:dyDescent="0.2">
      <c r="B27" s="220"/>
      <c r="C27" s="221"/>
      <c r="D27" s="158" t="s">
        <v>23</v>
      </c>
      <c r="E27" s="159"/>
      <c r="F27" s="210" t="s">
        <v>23</v>
      </c>
      <c r="G27" s="124"/>
      <c r="H27" s="194"/>
      <c r="I27" s="194"/>
      <c r="J27" s="227">
        <v>45605</v>
      </c>
      <c r="K27" s="124"/>
      <c r="L27" s="227">
        <v>45598</v>
      </c>
      <c r="M27" s="124"/>
      <c r="N27" s="211">
        <v>45598</v>
      </c>
      <c r="O27" s="212"/>
      <c r="P27" s="135"/>
      <c r="Q27" s="136"/>
      <c r="R27" s="114"/>
      <c r="S27" s="115"/>
      <c r="T27" s="120"/>
      <c r="U27" s="120"/>
      <c r="V27" s="121"/>
      <c r="W27" s="121"/>
      <c r="X27" s="120"/>
      <c r="Y27" s="122"/>
    </row>
    <row r="28" spans="2:25" ht="13.5" customHeight="1" x14ac:dyDescent="0.2">
      <c r="B28" s="218" t="s">
        <v>78</v>
      </c>
      <c r="C28" s="219"/>
      <c r="D28" s="152"/>
      <c r="E28" s="153"/>
      <c r="F28" s="152"/>
      <c r="G28" s="153"/>
      <c r="H28" s="152"/>
      <c r="I28" s="153"/>
      <c r="J28" s="188"/>
      <c r="K28" s="188"/>
      <c r="L28" s="215" t="s">
        <v>460</v>
      </c>
      <c r="M28" s="216"/>
      <c r="N28" s="190" t="s">
        <v>438</v>
      </c>
      <c r="O28" s="217"/>
      <c r="P28" s="135">
        <f t="shared" ref="P28" si="27">COUNTIF(D29:O29,"○")</f>
        <v>0</v>
      </c>
      <c r="Q28" s="136"/>
      <c r="R28" s="139">
        <f t="shared" ref="R28" si="28">COUNTIF(D29:O29,"●")</f>
        <v>2</v>
      </c>
      <c r="S28" s="140"/>
      <c r="T28" s="120">
        <f t="shared" ref="T28" si="29">COUNTIF(D29:O29,"×")</f>
        <v>0</v>
      </c>
      <c r="U28" s="120"/>
      <c r="V28" s="121">
        <f t="shared" ref="V28" si="30">P28*3+R28</f>
        <v>2</v>
      </c>
      <c r="W28" s="121"/>
      <c r="X28" s="120"/>
      <c r="Y28" s="122"/>
    </row>
    <row r="29" spans="2:25" ht="13.5" customHeight="1" x14ac:dyDescent="0.2">
      <c r="B29" s="220"/>
      <c r="C29" s="221"/>
      <c r="D29" s="158"/>
      <c r="E29" s="159"/>
      <c r="F29" s="158"/>
      <c r="G29" s="159"/>
      <c r="H29" s="158"/>
      <c r="I29" s="159"/>
      <c r="J29" s="189"/>
      <c r="K29" s="189"/>
      <c r="L29" s="227" t="s">
        <v>24</v>
      </c>
      <c r="M29" s="124"/>
      <c r="N29" s="227" t="s">
        <v>24</v>
      </c>
      <c r="O29" s="124"/>
      <c r="P29" s="135"/>
      <c r="Q29" s="136"/>
      <c r="R29" s="114"/>
      <c r="S29" s="115"/>
      <c r="T29" s="120"/>
      <c r="U29" s="120"/>
      <c r="V29" s="121"/>
      <c r="W29" s="121"/>
      <c r="X29" s="120"/>
      <c r="Y29" s="122"/>
    </row>
    <row r="30" spans="2:25" ht="13.5" customHeight="1" x14ac:dyDescent="0.2">
      <c r="B30" s="218" t="s">
        <v>40</v>
      </c>
      <c r="C30" s="219"/>
      <c r="D30" s="152"/>
      <c r="E30" s="153"/>
      <c r="F30" s="152" t="s">
        <v>443</v>
      </c>
      <c r="G30" s="153"/>
      <c r="H30" s="152"/>
      <c r="I30" s="153"/>
      <c r="J30" s="215" t="s">
        <v>461</v>
      </c>
      <c r="K30" s="216"/>
      <c r="L30" s="188"/>
      <c r="M30" s="188"/>
      <c r="N30" s="190">
        <v>30</v>
      </c>
      <c r="O30" s="217"/>
      <c r="P30" s="135">
        <f>COUNTIF(D31:O31,"○")</f>
        <v>2</v>
      </c>
      <c r="Q30" s="136"/>
      <c r="R30" s="139">
        <f t="shared" ref="R30" si="31">COUNTIF(D31:O31,"●")</f>
        <v>0</v>
      </c>
      <c r="S30" s="140"/>
      <c r="T30" s="120">
        <f t="shared" ref="T30" si="32">COUNTIF(D31:O31,"×")</f>
        <v>0</v>
      </c>
      <c r="U30" s="120"/>
      <c r="V30" s="121">
        <f t="shared" ref="V30" si="33">P30*3+R30</f>
        <v>6</v>
      </c>
      <c r="W30" s="121"/>
      <c r="X30" s="120"/>
      <c r="Y30" s="122"/>
    </row>
    <row r="31" spans="2:25" ht="13.5" customHeight="1" x14ac:dyDescent="0.2">
      <c r="B31" s="220"/>
      <c r="C31" s="221"/>
      <c r="D31" s="158"/>
      <c r="E31" s="159"/>
      <c r="F31" s="158" t="s">
        <v>23</v>
      </c>
      <c r="G31" s="159"/>
      <c r="H31" s="158"/>
      <c r="I31" s="159"/>
      <c r="J31" s="210" t="s">
        <v>23</v>
      </c>
      <c r="K31" s="124"/>
      <c r="L31" s="189"/>
      <c r="M31" s="189"/>
      <c r="N31" s="211">
        <v>45606</v>
      </c>
      <c r="O31" s="212"/>
      <c r="P31" s="135"/>
      <c r="Q31" s="136"/>
      <c r="R31" s="114"/>
      <c r="S31" s="115"/>
      <c r="T31" s="120"/>
      <c r="U31" s="120"/>
      <c r="V31" s="121"/>
      <c r="W31" s="121"/>
      <c r="X31" s="120"/>
      <c r="Y31" s="122"/>
    </row>
    <row r="32" spans="2:25" ht="13.5" customHeight="1" x14ac:dyDescent="0.2">
      <c r="B32" s="218" t="s">
        <v>27</v>
      </c>
      <c r="C32" s="219"/>
      <c r="D32" s="152" t="s">
        <v>469</v>
      </c>
      <c r="E32" s="153"/>
      <c r="F32" s="152"/>
      <c r="G32" s="153"/>
      <c r="H32" s="152"/>
      <c r="I32" s="153"/>
      <c r="J32" s="215" t="s">
        <v>439</v>
      </c>
      <c r="K32" s="216"/>
      <c r="L32" s="215"/>
      <c r="M32" s="216"/>
      <c r="N32" s="222"/>
      <c r="O32" s="223"/>
      <c r="P32" s="135">
        <f t="shared" ref="P32" si="34">COUNTIF(D33:O33,"○")</f>
        <v>2</v>
      </c>
      <c r="Q32" s="136"/>
      <c r="R32" s="139">
        <f t="shared" ref="R32" si="35">COUNTIF(D33:O33,"●")</f>
        <v>0</v>
      </c>
      <c r="S32" s="140"/>
      <c r="T32" s="120">
        <f t="shared" ref="T32" si="36">COUNTIF(D33:O33,"×")</f>
        <v>0</v>
      </c>
      <c r="U32" s="120"/>
      <c r="V32" s="121">
        <f t="shared" ref="V32" si="37">P32*3+R32</f>
        <v>6</v>
      </c>
      <c r="W32" s="121"/>
      <c r="X32" s="124"/>
      <c r="Y32" s="197"/>
    </row>
    <row r="33" spans="2:25" ht="13.5" customHeight="1" thickBot="1" x14ac:dyDescent="0.25">
      <c r="B33" s="245"/>
      <c r="C33" s="246"/>
      <c r="D33" s="226" t="s">
        <v>23</v>
      </c>
      <c r="E33" s="213"/>
      <c r="F33" s="176"/>
      <c r="G33" s="177"/>
      <c r="H33" s="176"/>
      <c r="I33" s="177"/>
      <c r="J33" s="226" t="s">
        <v>23</v>
      </c>
      <c r="K33" s="213"/>
      <c r="L33" s="226"/>
      <c r="M33" s="213"/>
      <c r="N33" s="224"/>
      <c r="O33" s="225"/>
      <c r="P33" s="137"/>
      <c r="Q33" s="138"/>
      <c r="R33" s="141"/>
      <c r="S33" s="142"/>
      <c r="T33" s="143"/>
      <c r="U33" s="143"/>
      <c r="V33" s="144"/>
      <c r="W33" s="144"/>
      <c r="X33" s="213"/>
      <c r="Y33" s="214"/>
    </row>
    <row r="34" spans="2:25" ht="14.25" customHeight="1" x14ac:dyDescent="0.2">
      <c r="B34" s="38"/>
      <c r="C34" s="38"/>
      <c r="D34" s="53"/>
      <c r="E34" s="12"/>
      <c r="F34" s="54"/>
      <c r="G34" s="10"/>
      <c r="H34" s="54"/>
      <c r="I34" s="10"/>
      <c r="J34" s="53"/>
      <c r="K34" s="12"/>
      <c r="L34" s="5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25" ht="14.5" customHeight="1" thickBot="1" x14ac:dyDescent="0.25">
      <c r="B35" s="1" t="s">
        <v>133</v>
      </c>
      <c r="N35" s="109" t="s">
        <v>23</v>
      </c>
      <c r="O35" s="110"/>
      <c r="P35" s="109" t="s">
        <v>24</v>
      </c>
      <c r="Q35" s="110"/>
      <c r="R35" s="109" t="s">
        <v>25</v>
      </c>
      <c r="S35" s="110"/>
    </row>
    <row r="36" spans="2:25" ht="13.5" customHeight="1" x14ac:dyDescent="0.2">
      <c r="B36" s="198"/>
      <c r="C36" s="199"/>
      <c r="D36" s="202" t="str">
        <f>B38</f>
        <v>碧南</v>
      </c>
      <c r="E36" s="202"/>
      <c r="F36" s="204" t="str">
        <f>B40</f>
        <v>吉田方</v>
      </c>
      <c r="G36" s="205"/>
      <c r="H36" s="204" t="str">
        <f>B42</f>
        <v>足助</v>
      </c>
      <c r="I36" s="205"/>
      <c r="J36" s="204" t="str">
        <f>B44</f>
        <v>大清水</v>
      </c>
      <c r="K36" s="205"/>
      <c r="L36" s="204" t="str">
        <f>B46</f>
        <v>岡崎</v>
      </c>
      <c r="M36" s="205"/>
      <c r="N36" s="207" t="s">
        <v>60</v>
      </c>
      <c r="O36" s="113"/>
      <c r="P36" s="123" t="s">
        <v>61</v>
      </c>
      <c r="Q36" s="123"/>
      <c r="R36" s="173" t="s">
        <v>144</v>
      </c>
      <c r="S36" s="173"/>
      <c r="T36" s="123" t="s">
        <v>62</v>
      </c>
      <c r="U36" s="123"/>
      <c r="V36" s="195" t="s">
        <v>63</v>
      </c>
      <c r="W36" s="196"/>
    </row>
    <row r="37" spans="2:25" ht="13.5" customHeight="1" x14ac:dyDescent="0.2">
      <c r="B37" s="200"/>
      <c r="C37" s="201"/>
      <c r="D37" s="203"/>
      <c r="E37" s="203"/>
      <c r="F37" s="206"/>
      <c r="G37" s="155"/>
      <c r="H37" s="206"/>
      <c r="I37" s="155"/>
      <c r="J37" s="206"/>
      <c r="K37" s="155"/>
      <c r="L37" s="206"/>
      <c r="M37" s="155"/>
      <c r="N37" s="250"/>
      <c r="O37" s="115"/>
      <c r="P37" s="124"/>
      <c r="Q37" s="124"/>
      <c r="R37" s="174"/>
      <c r="S37" s="174"/>
      <c r="T37" s="124"/>
      <c r="U37" s="124"/>
      <c r="V37" s="124"/>
      <c r="W37" s="197"/>
    </row>
    <row r="38" spans="2:25" ht="13.5" customHeight="1" x14ac:dyDescent="0.2">
      <c r="B38" s="178" t="s">
        <v>39</v>
      </c>
      <c r="C38" s="179"/>
      <c r="D38" s="193"/>
      <c r="E38" s="193"/>
      <c r="F38" s="152">
        <v>31</v>
      </c>
      <c r="G38" s="153"/>
      <c r="H38" s="152">
        <v>32</v>
      </c>
      <c r="I38" s="153"/>
      <c r="J38" s="152">
        <v>33</v>
      </c>
      <c r="K38" s="153"/>
      <c r="L38" s="190">
        <v>34</v>
      </c>
      <c r="M38" s="140"/>
      <c r="N38" s="135">
        <f>COUNTIF(D39:M39,"○")</f>
        <v>0</v>
      </c>
      <c r="O38" s="136"/>
      <c r="P38" s="139">
        <f>COUNTIF(D39:M39,"●")</f>
        <v>0</v>
      </c>
      <c r="Q38" s="140"/>
      <c r="R38" s="120">
        <f>COUNTIF(D39:M39,"×")</f>
        <v>0</v>
      </c>
      <c r="S38" s="120"/>
      <c r="T38" s="121">
        <f>N38*3+P38</f>
        <v>0</v>
      </c>
      <c r="U38" s="121"/>
      <c r="V38" s="120"/>
      <c r="W38" s="122"/>
    </row>
    <row r="39" spans="2:25" ht="13.5" customHeight="1" x14ac:dyDescent="0.2">
      <c r="B39" s="180"/>
      <c r="C39" s="181"/>
      <c r="D39" s="194"/>
      <c r="E39" s="194"/>
      <c r="F39" s="191">
        <v>45592</v>
      </c>
      <c r="G39" s="159"/>
      <c r="H39" s="191">
        <v>45599</v>
      </c>
      <c r="I39" s="159"/>
      <c r="J39" s="191">
        <v>45599</v>
      </c>
      <c r="K39" s="159"/>
      <c r="L39" s="192">
        <v>45592</v>
      </c>
      <c r="M39" s="115"/>
      <c r="N39" s="135"/>
      <c r="O39" s="136"/>
      <c r="P39" s="114"/>
      <c r="Q39" s="115"/>
      <c r="R39" s="120"/>
      <c r="S39" s="120"/>
      <c r="T39" s="121"/>
      <c r="U39" s="121"/>
      <c r="V39" s="120"/>
      <c r="W39" s="122"/>
    </row>
    <row r="40" spans="2:25" ht="13.5" customHeight="1" x14ac:dyDescent="0.2">
      <c r="B40" s="178" t="s">
        <v>83</v>
      </c>
      <c r="C40" s="179"/>
      <c r="D40" s="152"/>
      <c r="E40" s="153"/>
      <c r="F40" s="193"/>
      <c r="G40" s="193"/>
      <c r="H40" s="152">
        <v>35</v>
      </c>
      <c r="I40" s="153"/>
      <c r="J40" s="152">
        <v>36</v>
      </c>
      <c r="K40" s="153"/>
      <c r="L40" s="190">
        <v>37</v>
      </c>
      <c r="M40" s="140"/>
      <c r="N40" s="135">
        <f t="shared" ref="N40" si="38">COUNTIF(D41:M41,"○")</f>
        <v>0</v>
      </c>
      <c r="O40" s="136"/>
      <c r="P40" s="139">
        <f t="shared" ref="P40" si="39">COUNTIF(D41:M41,"●")</f>
        <v>0</v>
      </c>
      <c r="Q40" s="140"/>
      <c r="R40" s="120">
        <f t="shared" ref="R40" si="40">COUNTIF(D41:M41,"×")</f>
        <v>0</v>
      </c>
      <c r="S40" s="120"/>
      <c r="T40" s="121">
        <f t="shared" ref="T40" si="41">N40*3+P40</f>
        <v>0</v>
      </c>
      <c r="U40" s="121"/>
      <c r="V40" s="120"/>
      <c r="W40" s="122"/>
    </row>
    <row r="41" spans="2:25" ht="13.5" customHeight="1" x14ac:dyDescent="0.2">
      <c r="B41" s="180"/>
      <c r="C41" s="181"/>
      <c r="D41" s="158"/>
      <c r="E41" s="159"/>
      <c r="F41" s="194"/>
      <c r="G41" s="194"/>
      <c r="H41" s="191">
        <v>45605</v>
      </c>
      <c r="I41" s="159"/>
      <c r="J41" s="191">
        <v>45606</v>
      </c>
      <c r="K41" s="159"/>
      <c r="L41" s="192">
        <v>45592</v>
      </c>
      <c r="M41" s="115"/>
      <c r="N41" s="135"/>
      <c r="O41" s="136"/>
      <c r="P41" s="114"/>
      <c r="Q41" s="115"/>
      <c r="R41" s="120"/>
      <c r="S41" s="120"/>
      <c r="T41" s="121"/>
      <c r="U41" s="121"/>
      <c r="V41" s="120"/>
      <c r="W41" s="122"/>
    </row>
    <row r="42" spans="2:25" ht="13.5" customHeight="1" x14ac:dyDescent="0.2">
      <c r="B42" s="178" t="s">
        <v>86</v>
      </c>
      <c r="C42" s="179"/>
      <c r="D42" s="152"/>
      <c r="E42" s="153"/>
      <c r="F42" s="152"/>
      <c r="G42" s="153"/>
      <c r="H42" s="193"/>
      <c r="I42" s="193"/>
      <c r="J42" s="152">
        <v>38</v>
      </c>
      <c r="K42" s="153"/>
      <c r="L42" s="190">
        <v>39</v>
      </c>
      <c r="M42" s="140"/>
      <c r="N42" s="135">
        <f t="shared" ref="N42" si="42">COUNTIF(D43:M43,"○")</f>
        <v>0</v>
      </c>
      <c r="O42" s="136"/>
      <c r="P42" s="139">
        <f t="shared" ref="P42" si="43">COUNTIF(D43:M43,"●")</f>
        <v>0</v>
      </c>
      <c r="Q42" s="140"/>
      <c r="R42" s="120">
        <f t="shared" ref="R42" si="44">COUNTIF(D43:M43,"×")</f>
        <v>0</v>
      </c>
      <c r="S42" s="120"/>
      <c r="T42" s="121">
        <f t="shared" ref="T42" si="45">N42*3+P42</f>
        <v>0</v>
      </c>
      <c r="U42" s="121"/>
      <c r="V42" s="120"/>
      <c r="W42" s="122"/>
    </row>
    <row r="43" spans="2:25" ht="13.5" customHeight="1" x14ac:dyDescent="0.2">
      <c r="B43" s="180"/>
      <c r="C43" s="181"/>
      <c r="D43" s="158"/>
      <c r="E43" s="159"/>
      <c r="F43" s="158"/>
      <c r="G43" s="159"/>
      <c r="H43" s="194"/>
      <c r="I43" s="194"/>
      <c r="J43" s="191">
        <v>45605</v>
      </c>
      <c r="K43" s="159"/>
      <c r="L43" s="192">
        <v>45599</v>
      </c>
      <c r="M43" s="115"/>
      <c r="N43" s="135"/>
      <c r="O43" s="136"/>
      <c r="P43" s="114"/>
      <c r="Q43" s="115"/>
      <c r="R43" s="120"/>
      <c r="S43" s="120"/>
      <c r="T43" s="121"/>
      <c r="U43" s="121"/>
      <c r="V43" s="120"/>
      <c r="W43" s="122"/>
    </row>
    <row r="44" spans="2:25" ht="13.5" customHeight="1" x14ac:dyDescent="0.2">
      <c r="B44" s="178" t="s">
        <v>31</v>
      </c>
      <c r="C44" s="179"/>
      <c r="D44" s="152"/>
      <c r="E44" s="153"/>
      <c r="F44" s="152"/>
      <c r="G44" s="153"/>
      <c r="H44" s="152"/>
      <c r="I44" s="153"/>
      <c r="J44" s="188"/>
      <c r="K44" s="188"/>
      <c r="L44" s="190">
        <v>40</v>
      </c>
      <c r="M44" s="140"/>
      <c r="N44" s="135">
        <f t="shared" ref="N44" si="46">COUNTIF(D45:M45,"○")</f>
        <v>0</v>
      </c>
      <c r="O44" s="136"/>
      <c r="P44" s="139">
        <f t="shared" ref="P44" si="47">COUNTIF(D45:M45,"●")</f>
        <v>0</v>
      </c>
      <c r="Q44" s="140"/>
      <c r="R44" s="120">
        <f t="shared" ref="R44" si="48">COUNTIF(D45:M45,"×")</f>
        <v>0</v>
      </c>
      <c r="S44" s="120"/>
      <c r="T44" s="121">
        <f t="shared" ref="T44" si="49">N44*3+P44</f>
        <v>0</v>
      </c>
      <c r="U44" s="121"/>
      <c r="V44" s="120"/>
      <c r="W44" s="122"/>
    </row>
    <row r="45" spans="2:25" ht="13.5" customHeight="1" x14ac:dyDescent="0.2">
      <c r="B45" s="180"/>
      <c r="C45" s="181"/>
      <c r="D45" s="158"/>
      <c r="E45" s="159"/>
      <c r="F45" s="158"/>
      <c r="G45" s="159"/>
      <c r="H45" s="158"/>
      <c r="I45" s="159"/>
      <c r="J45" s="189"/>
      <c r="K45" s="189"/>
      <c r="L45" s="192">
        <v>45599</v>
      </c>
      <c r="M45" s="115"/>
      <c r="N45" s="135"/>
      <c r="O45" s="136"/>
      <c r="P45" s="114"/>
      <c r="Q45" s="115"/>
      <c r="R45" s="120"/>
      <c r="S45" s="120"/>
      <c r="T45" s="121"/>
      <c r="U45" s="121"/>
      <c r="V45" s="120"/>
      <c r="W45" s="122"/>
    </row>
    <row r="46" spans="2:25" ht="13.5" customHeight="1" x14ac:dyDescent="0.2">
      <c r="B46" s="178" t="s">
        <v>85</v>
      </c>
      <c r="C46" s="179"/>
      <c r="D46" s="152"/>
      <c r="E46" s="153"/>
      <c r="F46" s="152"/>
      <c r="G46" s="153"/>
      <c r="H46" s="152"/>
      <c r="I46" s="153"/>
      <c r="J46" s="152"/>
      <c r="K46" s="153"/>
      <c r="L46" s="184"/>
      <c r="M46" s="185"/>
      <c r="N46" s="135">
        <f t="shared" ref="N46" si="50">COUNTIF(D47:M47,"○")</f>
        <v>0</v>
      </c>
      <c r="O46" s="136"/>
      <c r="P46" s="139">
        <f t="shared" ref="P46" si="51">COUNTIF(D47:M47,"●")</f>
        <v>0</v>
      </c>
      <c r="Q46" s="140"/>
      <c r="R46" s="120">
        <f t="shared" ref="R46" si="52">COUNTIF(D47:M47,"×")</f>
        <v>0</v>
      </c>
      <c r="S46" s="120"/>
      <c r="T46" s="121">
        <f t="shared" ref="T46" si="53">N46*3+P46</f>
        <v>0</v>
      </c>
      <c r="U46" s="121"/>
      <c r="V46" s="120"/>
      <c r="W46" s="122"/>
    </row>
    <row r="47" spans="2:25" ht="13.5" customHeight="1" thickBot="1" x14ac:dyDescent="0.25">
      <c r="B47" s="182"/>
      <c r="C47" s="183"/>
      <c r="D47" s="176"/>
      <c r="E47" s="177"/>
      <c r="F47" s="176"/>
      <c r="G47" s="177"/>
      <c r="H47" s="176"/>
      <c r="I47" s="177"/>
      <c r="J47" s="176"/>
      <c r="K47" s="177"/>
      <c r="L47" s="186"/>
      <c r="M47" s="187"/>
      <c r="N47" s="137"/>
      <c r="O47" s="138"/>
      <c r="P47" s="141"/>
      <c r="Q47" s="142"/>
      <c r="R47" s="143"/>
      <c r="S47" s="143"/>
      <c r="T47" s="144"/>
      <c r="U47" s="144"/>
      <c r="V47" s="143"/>
      <c r="W47" s="145"/>
    </row>
    <row r="48" spans="2:25" ht="14.25" customHeight="1" x14ac:dyDescent="0.2">
      <c r="B48" s="10"/>
      <c r="C48" s="10"/>
      <c r="D48" s="54"/>
      <c r="E48" s="10"/>
      <c r="F48" s="54"/>
      <c r="G48" s="10"/>
      <c r="H48" s="54"/>
      <c r="I48" s="10"/>
      <c r="J48" s="54"/>
      <c r="K48" s="10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12"/>
      <c r="W48" s="12"/>
    </row>
    <row r="49" spans="2:23" ht="14.5" customHeight="1" thickBot="1" x14ac:dyDescent="0.25">
      <c r="B49" s="1" t="s">
        <v>146</v>
      </c>
      <c r="N49" s="109" t="s">
        <v>23</v>
      </c>
      <c r="O49" s="110"/>
      <c r="P49" s="109" t="s">
        <v>24</v>
      </c>
      <c r="Q49" s="110"/>
      <c r="R49" s="109" t="s">
        <v>25</v>
      </c>
      <c r="S49" s="110"/>
    </row>
    <row r="50" spans="2:23" ht="13.5" customHeight="1" x14ac:dyDescent="0.2">
      <c r="B50" s="198"/>
      <c r="C50" s="199"/>
      <c r="D50" s="202" t="str">
        <f>B52</f>
        <v>ジョーカーズ</v>
      </c>
      <c r="E50" s="202"/>
      <c r="F50" s="204" t="str">
        <f>B54</f>
        <v>LIBERTY</v>
      </c>
      <c r="G50" s="205"/>
      <c r="H50" s="204" t="str">
        <f>B56</f>
        <v>KBC高浜</v>
      </c>
      <c r="I50" s="205"/>
      <c r="J50" s="204" t="str">
        <f>B58</f>
        <v>INFINITY</v>
      </c>
      <c r="K50" s="205"/>
      <c r="L50" s="204" t="str">
        <f>B60</f>
        <v>KBB</v>
      </c>
      <c r="M50" s="205"/>
      <c r="N50" s="207" t="s">
        <v>60</v>
      </c>
      <c r="O50" s="113"/>
      <c r="P50" s="123" t="s">
        <v>61</v>
      </c>
      <c r="Q50" s="123"/>
      <c r="R50" s="173" t="s">
        <v>144</v>
      </c>
      <c r="S50" s="173"/>
      <c r="T50" s="123" t="s">
        <v>62</v>
      </c>
      <c r="U50" s="123"/>
      <c r="V50" s="195" t="s">
        <v>63</v>
      </c>
      <c r="W50" s="196"/>
    </row>
    <row r="51" spans="2:23" ht="13.5" customHeight="1" x14ac:dyDescent="0.2">
      <c r="B51" s="200"/>
      <c r="C51" s="201"/>
      <c r="D51" s="203"/>
      <c r="E51" s="203"/>
      <c r="F51" s="206"/>
      <c r="G51" s="155"/>
      <c r="H51" s="206"/>
      <c r="I51" s="155"/>
      <c r="J51" s="206"/>
      <c r="K51" s="155"/>
      <c r="L51" s="206"/>
      <c r="M51" s="155"/>
      <c r="N51" s="208"/>
      <c r="O51" s="209"/>
      <c r="P51" s="124"/>
      <c r="Q51" s="124"/>
      <c r="R51" s="174"/>
      <c r="S51" s="174"/>
      <c r="T51" s="124"/>
      <c r="U51" s="124"/>
      <c r="V51" s="124"/>
      <c r="W51" s="197"/>
    </row>
    <row r="52" spans="2:23" ht="13.5" customHeight="1" x14ac:dyDescent="0.2">
      <c r="B52" s="178" t="s">
        <v>29</v>
      </c>
      <c r="C52" s="179"/>
      <c r="D52" s="193"/>
      <c r="E52" s="193"/>
      <c r="F52" s="152">
        <v>41</v>
      </c>
      <c r="G52" s="153"/>
      <c r="H52" s="152" t="s">
        <v>407</v>
      </c>
      <c r="I52" s="153"/>
      <c r="J52" s="152">
        <v>43</v>
      </c>
      <c r="K52" s="153"/>
      <c r="L52" s="190" t="s">
        <v>402</v>
      </c>
      <c r="M52" s="140"/>
      <c r="N52" s="135">
        <f>COUNTIF(D53:M53,"○")</f>
        <v>2</v>
      </c>
      <c r="O52" s="136"/>
      <c r="P52" s="139">
        <f>COUNTIF(D53:M53,"●")</f>
        <v>0</v>
      </c>
      <c r="Q52" s="140"/>
      <c r="R52" s="120">
        <f>COUNTIF(D53:M53,"×")</f>
        <v>0</v>
      </c>
      <c r="S52" s="120"/>
      <c r="T52" s="121">
        <f>N52*3+P52</f>
        <v>6</v>
      </c>
      <c r="U52" s="121"/>
      <c r="V52" s="120"/>
      <c r="W52" s="122"/>
    </row>
    <row r="53" spans="2:23" ht="13.5" customHeight="1" x14ac:dyDescent="0.2">
      <c r="B53" s="180"/>
      <c r="C53" s="181"/>
      <c r="D53" s="194"/>
      <c r="E53" s="194"/>
      <c r="F53" s="191">
        <v>45606</v>
      </c>
      <c r="G53" s="159"/>
      <c r="H53" s="191" t="s">
        <v>372</v>
      </c>
      <c r="I53" s="159"/>
      <c r="J53" s="191">
        <v>45606</v>
      </c>
      <c r="K53" s="159"/>
      <c r="L53" s="192" t="s">
        <v>372</v>
      </c>
      <c r="M53" s="115"/>
      <c r="N53" s="135"/>
      <c r="O53" s="136"/>
      <c r="P53" s="114"/>
      <c r="Q53" s="115"/>
      <c r="R53" s="120"/>
      <c r="S53" s="120"/>
      <c r="T53" s="121"/>
      <c r="U53" s="121"/>
      <c r="V53" s="120"/>
      <c r="W53" s="122"/>
    </row>
    <row r="54" spans="2:23" ht="13.5" customHeight="1" x14ac:dyDescent="0.2">
      <c r="B54" s="178" t="s">
        <v>81</v>
      </c>
      <c r="C54" s="179"/>
      <c r="D54" s="152"/>
      <c r="E54" s="153"/>
      <c r="F54" s="193"/>
      <c r="G54" s="193"/>
      <c r="H54" s="152">
        <v>45</v>
      </c>
      <c r="I54" s="153"/>
      <c r="J54" s="152">
        <v>46</v>
      </c>
      <c r="K54" s="153"/>
      <c r="L54" s="190">
        <v>47</v>
      </c>
      <c r="M54" s="140"/>
      <c r="N54" s="135">
        <f t="shared" ref="N54" si="54">COUNTIF(D55:M55,"○")</f>
        <v>0</v>
      </c>
      <c r="O54" s="136"/>
      <c r="P54" s="139">
        <f t="shared" ref="P54" si="55">COUNTIF(D55:M55,"●")</f>
        <v>0</v>
      </c>
      <c r="Q54" s="140"/>
      <c r="R54" s="120">
        <f t="shared" ref="R54" si="56">COUNTIF(D55:M55,"×")</f>
        <v>0</v>
      </c>
      <c r="S54" s="120"/>
      <c r="T54" s="121">
        <f t="shared" ref="T54" si="57">N54*3+P54</f>
        <v>0</v>
      </c>
      <c r="U54" s="121"/>
      <c r="V54" s="120"/>
      <c r="W54" s="122"/>
    </row>
    <row r="55" spans="2:23" ht="13.5" customHeight="1" x14ac:dyDescent="0.2">
      <c r="B55" s="180"/>
      <c r="C55" s="181"/>
      <c r="D55" s="158"/>
      <c r="E55" s="159"/>
      <c r="F55" s="194"/>
      <c r="G55" s="194"/>
      <c r="H55" s="191">
        <v>45599</v>
      </c>
      <c r="I55" s="159"/>
      <c r="J55" s="191">
        <v>45605</v>
      </c>
      <c r="K55" s="159"/>
      <c r="L55" s="192">
        <v>45599</v>
      </c>
      <c r="M55" s="115"/>
      <c r="N55" s="135"/>
      <c r="O55" s="136"/>
      <c r="P55" s="114"/>
      <c r="Q55" s="115"/>
      <c r="R55" s="120"/>
      <c r="S55" s="120"/>
      <c r="T55" s="121"/>
      <c r="U55" s="121"/>
      <c r="V55" s="120"/>
      <c r="W55" s="122"/>
    </row>
    <row r="56" spans="2:23" ht="13.5" customHeight="1" x14ac:dyDescent="0.2">
      <c r="B56" s="178" t="s">
        <v>37</v>
      </c>
      <c r="C56" s="179"/>
      <c r="D56" s="152" t="s">
        <v>408</v>
      </c>
      <c r="E56" s="153"/>
      <c r="F56" s="152"/>
      <c r="G56" s="153"/>
      <c r="H56" s="193"/>
      <c r="I56" s="193"/>
      <c r="J56" s="152" t="s">
        <v>405</v>
      </c>
      <c r="K56" s="153"/>
      <c r="L56" s="190">
        <v>49</v>
      </c>
      <c r="M56" s="140"/>
      <c r="N56" s="135">
        <f t="shared" ref="N56" si="58">COUNTIF(D57:M57,"○")</f>
        <v>0</v>
      </c>
      <c r="O56" s="136"/>
      <c r="P56" s="139">
        <f t="shared" ref="P56" si="59">COUNTIF(D57:M57,"●")</f>
        <v>2</v>
      </c>
      <c r="Q56" s="140"/>
      <c r="R56" s="120">
        <f t="shared" ref="R56" si="60">COUNTIF(D57:M57,"×")</f>
        <v>0</v>
      </c>
      <c r="S56" s="120"/>
      <c r="T56" s="121">
        <f t="shared" ref="T56" si="61">N56*3+P56</f>
        <v>2</v>
      </c>
      <c r="U56" s="121"/>
      <c r="V56" s="120"/>
      <c r="W56" s="122"/>
    </row>
    <row r="57" spans="2:23" ht="13.5" customHeight="1" x14ac:dyDescent="0.2">
      <c r="B57" s="180"/>
      <c r="C57" s="181"/>
      <c r="D57" s="158" t="s">
        <v>423</v>
      </c>
      <c r="E57" s="159"/>
      <c r="F57" s="158"/>
      <c r="G57" s="159"/>
      <c r="H57" s="194"/>
      <c r="I57" s="194"/>
      <c r="J57" s="191" t="s">
        <v>423</v>
      </c>
      <c r="K57" s="159"/>
      <c r="L57" s="192">
        <v>45599</v>
      </c>
      <c r="M57" s="115"/>
      <c r="N57" s="135"/>
      <c r="O57" s="136"/>
      <c r="P57" s="114"/>
      <c r="Q57" s="115"/>
      <c r="R57" s="120"/>
      <c r="S57" s="120"/>
      <c r="T57" s="121"/>
      <c r="U57" s="121"/>
      <c r="V57" s="120"/>
      <c r="W57" s="122"/>
    </row>
    <row r="58" spans="2:23" ht="13.5" customHeight="1" x14ac:dyDescent="0.2">
      <c r="B58" s="178" t="s">
        <v>32</v>
      </c>
      <c r="C58" s="179"/>
      <c r="D58" s="152"/>
      <c r="E58" s="153"/>
      <c r="F58" s="152"/>
      <c r="G58" s="153"/>
      <c r="H58" s="152" t="s">
        <v>406</v>
      </c>
      <c r="I58" s="153"/>
      <c r="J58" s="188"/>
      <c r="K58" s="188"/>
      <c r="L58" s="190" t="s">
        <v>397</v>
      </c>
      <c r="M58" s="140"/>
      <c r="N58" s="135">
        <f t="shared" ref="N58" si="62">COUNTIF(D59:M59,"○")</f>
        <v>2</v>
      </c>
      <c r="O58" s="136"/>
      <c r="P58" s="139">
        <f t="shared" ref="P58" si="63">COUNTIF(D59:M59,"●")</f>
        <v>0</v>
      </c>
      <c r="Q58" s="140"/>
      <c r="R58" s="120">
        <f t="shared" ref="R58" si="64">COUNTIF(D59:M59,"×")</f>
        <v>0</v>
      </c>
      <c r="S58" s="120"/>
      <c r="T58" s="121">
        <f t="shared" ref="T58" si="65">N58*3+P58</f>
        <v>6</v>
      </c>
      <c r="U58" s="121"/>
      <c r="V58" s="120"/>
      <c r="W58" s="122"/>
    </row>
    <row r="59" spans="2:23" ht="13.5" customHeight="1" x14ac:dyDescent="0.2">
      <c r="B59" s="180"/>
      <c r="C59" s="181"/>
      <c r="D59" s="158"/>
      <c r="E59" s="159"/>
      <c r="F59" s="158"/>
      <c r="G59" s="159"/>
      <c r="H59" s="158" t="s">
        <v>372</v>
      </c>
      <c r="I59" s="159"/>
      <c r="J59" s="189"/>
      <c r="K59" s="189"/>
      <c r="L59" s="192" t="s">
        <v>372</v>
      </c>
      <c r="M59" s="115"/>
      <c r="N59" s="135"/>
      <c r="O59" s="136"/>
      <c r="P59" s="114"/>
      <c r="Q59" s="115"/>
      <c r="R59" s="120"/>
      <c r="S59" s="120"/>
      <c r="T59" s="121"/>
      <c r="U59" s="121"/>
      <c r="V59" s="120"/>
      <c r="W59" s="122"/>
    </row>
    <row r="60" spans="2:23" ht="13.5" customHeight="1" x14ac:dyDescent="0.2">
      <c r="B60" s="178" t="s">
        <v>22</v>
      </c>
      <c r="C60" s="179"/>
      <c r="D60" s="152" t="s">
        <v>401</v>
      </c>
      <c r="E60" s="153"/>
      <c r="F60" s="152"/>
      <c r="G60" s="153"/>
      <c r="H60" s="152"/>
      <c r="I60" s="153"/>
      <c r="J60" s="152" t="s">
        <v>398</v>
      </c>
      <c r="K60" s="153"/>
      <c r="L60" s="184"/>
      <c r="M60" s="185"/>
      <c r="N60" s="135">
        <f t="shared" ref="N60" si="66">COUNTIF(D61:M61,"○")</f>
        <v>0</v>
      </c>
      <c r="O60" s="136"/>
      <c r="P60" s="139">
        <f t="shared" ref="P60" si="67">COUNTIF(D61:M61,"●")</f>
        <v>2</v>
      </c>
      <c r="Q60" s="140"/>
      <c r="R60" s="120">
        <f t="shared" ref="R60" si="68">COUNTIF(D61:M61,"×")</f>
        <v>0</v>
      </c>
      <c r="S60" s="120"/>
      <c r="T60" s="121">
        <f t="shared" ref="T60" si="69">N60*3+P60</f>
        <v>2</v>
      </c>
      <c r="U60" s="121"/>
      <c r="V60" s="120"/>
      <c r="W60" s="122"/>
    </row>
    <row r="61" spans="2:23" ht="13.5" customHeight="1" thickBot="1" x14ac:dyDescent="0.25">
      <c r="B61" s="182"/>
      <c r="C61" s="183"/>
      <c r="D61" s="176" t="s">
        <v>423</v>
      </c>
      <c r="E61" s="177"/>
      <c r="F61" s="176"/>
      <c r="G61" s="177"/>
      <c r="H61" s="176"/>
      <c r="I61" s="177"/>
      <c r="J61" s="176" t="s">
        <v>423</v>
      </c>
      <c r="K61" s="177"/>
      <c r="L61" s="186"/>
      <c r="M61" s="187"/>
      <c r="N61" s="137"/>
      <c r="O61" s="138"/>
      <c r="P61" s="141"/>
      <c r="Q61" s="142"/>
      <c r="R61" s="143"/>
      <c r="S61" s="143"/>
      <c r="T61" s="144"/>
      <c r="U61" s="144"/>
      <c r="V61" s="143"/>
      <c r="W61" s="145"/>
    </row>
    <row r="62" spans="2:23" ht="14.25" customHeight="1" x14ac:dyDescent="0.2">
      <c r="B62" s="10"/>
      <c r="C62" s="10"/>
      <c r="D62" s="54"/>
      <c r="E62" s="10"/>
      <c r="F62" s="54"/>
      <c r="G62" s="10"/>
      <c r="H62" s="54"/>
      <c r="I62" s="10"/>
      <c r="J62" s="54"/>
      <c r="K62" s="10"/>
      <c r="L62" s="12"/>
      <c r="M62" s="12"/>
      <c r="N62" s="12"/>
      <c r="O62" s="12"/>
      <c r="P62" s="12"/>
      <c r="Q62" s="12"/>
      <c r="R62" s="12"/>
      <c r="S62" s="12"/>
      <c r="T62" s="8"/>
      <c r="U62" s="8"/>
      <c r="V62" s="12"/>
      <c r="W62" s="12"/>
    </row>
    <row r="63" spans="2:23" ht="14.5" customHeight="1" thickBot="1" x14ac:dyDescent="0.25">
      <c r="B63" s="1" t="s">
        <v>134</v>
      </c>
      <c r="N63" s="109" t="s">
        <v>23</v>
      </c>
      <c r="O63" s="110"/>
      <c r="P63" s="109" t="s">
        <v>24</v>
      </c>
      <c r="Q63" s="110"/>
      <c r="R63" s="109" t="s">
        <v>25</v>
      </c>
      <c r="S63" s="110"/>
    </row>
    <row r="64" spans="2:23" ht="13.5" customHeight="1" x14ac:dyDescent="0.2">
      <c r="B64" s="198"/>
      <c r="C64" s="199"/>
      <c r="D64" s="202" t="str">
        <f>B66</f>
        <v>西尾</v>
      </c>
      <c r="E64" s="202"/>
      <c r="F64" s="204" t="str">
        <f>B68</f>
        <v>Zelo</v>
      </c>
      <c r="G64" s="205"/>
      <c r="H64" s="204" t="str">
        <f>B70</f>
        <v>豊田</v>
      </c>
      <c r="I64" s="205"/>
      <c r="J64" s="204" t="str">
        <f>B72</f>
        <v>サンライズ</v>
      </c>
      <c r="K64" s="205"/>
      <c r="L64" s="204" t="str">
        <f>B74</f>
        <v>安城</v>
      </c>
      <c r="M64" s="205"/>
      <c r="N64" s="207" t="s">
        <v>60</v>
      </c>
      <c r="O64" s="113"/>
      <c r="P64" s="123" t="s">
        <v>61</v>
      </c>
      <c r="Q64" s="123"/>
      <c r="R64" s="173" t="s">
        <v>144</v>
      </c>
      <c r="S64" s="173"/>
      <c r="T64" s="123" t="s">
        <v>62</v>
      </c>
      <c r="U64" s="123"/>
      <c r="V64" s="195" t="s">
        <v>63</v>
      </c>
      <c r="W64" s="196"/>
    </row>
    <row r="65" spans="2:26" ht="13.5" customHeight="1" x14ac:dyDescent="0.2">
      <c r="B65" s="200"/>
      <c r="C65" s="201"/>
      <c r="D65" s="203"/>
      <c r="E65" s="203"/>
      <c r="F65" s="206"/>
      <c r="G65" s="155"/>
      <c r="H65" s="206"/>
      <c r="I65" s="155"/>
      <c r="J65" s="206"/>
      <c r="K65" s="155"/>
      <c r="L65" s="206"/>
      <c r="M65" s="155"/>
      <c r="N65" s="208"/>
      <c r="O65" s="209"/>
      <c r="P65" s="124"/>
      <c r="Q65" s="124"/>
      <c r="R65" s="174"/>
      <c r="S65" s="174"/>
      <c r="T65" s="124"/>
      <c r="U65" s="124"/>
      <c r="V65" s="124"/>
      <c r="W65" s="197"/>
    </row>
    <row r="66" spans="2:26" ht="13.5" customHeight="1" x14ac:dyDescent="0.2">
      <c r="B66" s="178" t="s">
        <v>36</v>
      </c>
      <c r="C66" s="179"/>
      <c r="D66" s="193"/>
      <c r="E66" s="193"/>
      <c r="F66" s="152">
        <v>51</v>
      </c>
      <c r="G66" s="153"/>
      <c r="H66" s="152">
        <v>52</v>
      </c>
      <c r="I66" s="153"/>
      <c r="J66" s="152">
        <v>53</v>
      </c>
      <c r="K66" s="153"/>
      <c r="L66" s="190">
        <v>54</v>
      </c>
      <c r="M66" s="140"/>
      <c r="N66" s="135">
        <f>COUNTIF(D67:M67,"○")</f>
        <v>0</v>
      </c>
      <c r="O66" s="136"/>
      <c r="P66" s="139">
        <f>COUNTIF(D67:M67,"●")</f>
        <v>0</v>
      </c>
      <c r="Q66" s="140"/>
      <c r="R66" s="120">
        <f>COUNTIF(D67:M67,"×")</f>
        <v>0</v>
      </c>
      <c r="S66" s="120"/>
      <c r="T66" s="121">
        <f>N66*3+P66</f>
        <v>0</v>
      </c>
      <c r="U66" s="121"/>
      <c r="V66" s="120"/>
      <c r="W66" s="122"/>
      <c r="Z66" s="1"/>
    </row>
    <row r="67" spans="2:26" ht="13.5" customHeight="1" x14ac:dyDescent="0.2">
      <c r="B67" s="180"/>
      <c r="C67" s="181"/>
      <c r="D67" s="194"/>
      <c r="E67" s="194"/>
      <c r="F67" s="191">
        <v>45606</v>
      </c>
      <c r="G67" s="159"/>
      <c r="H67" s="191">
        <v>45592</v>
      </c>
      <c r="I67" s="159"/>
      <c r="J67" s="191">
        <v>45592</v>
      </c>
      <c r="K67" s="159"/>
      <c r="L67" s="192">
        <v>45606</v>
      </c>
      <c r="M67" s="115"/>
      <c r="N67" s="135"/>
      <c r="O67" s="136"/>
      <c r="P67" s="114"/>
      <c r="Q67" s="115"/>
      <c r="R67" s="120"/>
      <c r="S67" s="120"/>
      <c r="T67" s="121"/>
      <c r="U67" s="121"/>
      <c r="V67" s="120"/>
      <c r="W67" s="122"/>
    </row>
    <row r="68" spans="2:26" ht="13.5" customHeight="1" x14ac:dyDescent="0.2">
      <c r="B68" s="178" t="s">
        <v>82</v>
      </c>
      <c r="C68" s="179"/>
      <c r="D68" s="152"/>
      <c r="E68" s="153"/>
      <c r="F68" s="193"/>
      <c r="G68" s="193"/>
      <c r="H68" s="152" t="s">
        <v>395</v>
      </c>
      <c r="I68" s="153"/>
      <c r="J68" s="251" t="s">
        <v>400</v>
      </c>
      <c r="K68" s="252"/>
      <c r="L68" s="190">
        <v>57</v>
      </c>
      <c r="M68" s="140"/>
      <c r="N68" s="135">
        <f t="shared" ref="N68" si="70">COUNTIF(D69:M69,"○")</f>
        <v>2</v>
      </c>
      <c r="O68" s="136"/>
      <c r="P68" s="139">
        <f t="shared" ref="P68" si="71">COUNTIF(D69:M69,"●")</f>
        <v>0</v>
      </c>
      <c r="Q68" s="140"/>
      <c r="R68" s="120">
        <f t="shared" ref="R68" si="72">COUNTIF(D69:M69,"×")</f>
        <v>0</v>
      </c>
      <c r="S68" s="120"/>
      <c r="T68" s="121">
        <f t="shared" ref="T68" si="73">N68*3+P68</f>
        <v>6</v>
      </c>
      <c r="U68" s="121"/>
      <c r="V68" s="120"/>
      <c r="W68" s="122"/>
    </row>
    <row r="69" spans="2:26" ht="13.5" customHeight="1" x14ac:dyDescent="0.2">
      <c r="B69" s="180"/>
      <c r="C69" s="181"/>
      <c r="D69" s="158"/>
      <c r="E69" s="159"/>
      <c r="F69" s="194"/>
      <c r="G69" s="194"/>
      <c r="H69" s="191" t="s">
        <v>372</v>
      </c>
      <c r="I69" s="159"/>
      <c r="J69" s="191" t="s">
        <v>372</v>
      </c>
      <c r="K69" s="159"/>
      <c r="L69" s="192">
        <v>45606</v>
      </c>
      <c r="M69" s="115"/>
      <c r="N69" s="135"/>
      <c r="O69" s="136"/>
      <c r="P69" s="114"/>
      <c r="Q69" s="115"/>
      <c r="R69" s="120"/>
      <c r="S69" s="120"/>
      <c r="T69" s="121"/>
      <c r="U69" s="121"/>
      <c r="V69" s="120"/>
      <c r="W69" s="122"/>
    </row>
    <row r="70" spans="2:26" ht="13.5" customHeight="1" x14ac:dyDescent="0.2">
      <c r="B70" s="178" t="s">
        <v>34</v>
      </c>
      <c r="C70" s="179"/>
      <c r="D70" s="152"/>
      <c r="E70" s="153"/>
      <c r="F70" s="152" t="s">
        <v>396</v>
      </c>
      <c r="G70" s="153"/>
      <c r="H70" s="193"/>
      <c r="I70" s="193"/>
      <c r="J70" s="251" t="s">
        <v>403</v>
      </c>
      <c r="K70" s="252"/>
      <c r="L70" s="190">
        <v>59</v>
      </c>
      <c r="M70" s="140"/>
      <c r="N70" s="135">
        <f t="shared" ref="N70" si="74">COUNTIF(D71:M71,"○")</f>
        <v>1</v>
      </c>
      <c r="O70" s="136"/>
      <c r="P70" s="139">
        <f t="shared" ref="P70" si="75">COUNTIF(D71:M71,"●")</f>
        <v>1</v>
      </c>
      <c r="Q70" s="140"/>
      <c r="R70" s="120">
        <f>COUNTIF(D71:M71,"×")</f>
        <v>0</v>
      </c>
      <c r="S70" s="120"/>
      <c r="T70" s="121">
        <f t="shared" ref="T70" si="76">N70*3+P70</f>
        <v>4</v>
      </c>
      <c r="U70" s="121"/>
      <c r="V70" s="120"/>
      <c r="W70" s="122"/>
    </row>
    <row r="71" spans="2:26" ht="13.5" customHeight="1" x14ac:dyDescent="0.2">
      <c r="B71" s="180"/>
      <c r="C71" s="181"/>
      <c r="D71" s="158"/>
      <c r="E71" s="159"/>
      <c r="F71" s="158" t="s">
        <v>423</v>
      </c>
      <c r="G71" s="159"/>
      <c r="H71" s="194"/>
      <c r="I71" s="194"/>
      <c r="J71" s="191" t="s">
        <v>372</v>
      </c>
      <c r="K71" s="159"/>
      <c r="L71" s="192">
        <v>45598</v>
      </c>
      <c r="M71" s="115"/>
      <c r="N71" s="135"/>
      <c r="O71" s="136"/>
      <c r="P71" s="114"/>
      <c r="Q71" s="115"/>
      <c r="R71" s="120"/>
      <c r="S71" s="120"/>
      <c r="T71" s="121"/>
      <c r="U71" s="121"/>
      <c r="V71" s="120"/>
      <c r="W71" s="122"/>
    </row>
    <row r="72" spans="2:26" ht="13.5" customHeight="1" x14ac:dyDescent="0.2">
      <c r="B72" s="178" t="s">
        <v>84</v>
      </c>
      <c r="C72" s="179"/>
      <c r="D72" s="152"/>
      <c r="E72" s="153"/>
      <c r="F72" s="152" t="s">
        <v>399</v>
      </c>
      <c r="G72" s="153"/>
      <c r="H72" s="152" t="s">
        <v>404</v>
      </c>
      <c r="I72" s="153"/>
      <c r="J72" s="188"/>
      <c r="K72" s="188"/>
      <c r="L72" s="190" t="s">
        <v>446</v>
      </c>
      <c r="M72" s="140"/>
      <c r="N72" s="135">
        <f t="shared" ref="N72" si="77">COUNTIF(D73:M73,"○")</f>
        <v>0</v>
      </c>
      <c r="O72" s="136"/>
      <c r="P72" s="139">
        <f t="shared" ref="P72" si="78">COUNTIF(D73:M73,"●")</f>
        <v>3</v>
      </c>
      <c r="Q72" s="140"/>
      <c r="R72" s="120">
        <f t="shared" ref="R72" si="79">COUNTIF(D73:M73,"×")</f>
        <v>0</v>
      </c>
      <c r="S72" s="120"/>
      <c r="T72" s="121">
        <f t="shared" ref="T72" si="80">N72*3+P72</f>
        <v>3</v>
      </c>
      <c r="U72" s="121"/>
      <c r="V72" s="120"/>
      <c r="W72" s="122"/>
    </row>
    <row r="73" spans="2:26" ht="13.5" customHeight="1" x14ac:dyDescent="0.2">
      <c r="B73" s="180"/>
      <c r="C73" s="181"/>
      <c r="D73" s="158"/>
      <c r="E73" s="159"/>
      <c r="F73" s="158" t="s">
        <v>423</v>
      </c>
      <c r="G73" s="159"/>
      <c r="H73" s="158" t="s">
        <v>423</v>
      </c>
      <c r="I73" s="159"/>
      <c r="J73" s="189"/>
      <c r="K73" s="189"/>
      <c r="L73" s="192" t="s">
        <v>24</v>
      </c>
      <c r="M73" s="115"/>
      <c r="N73" s="135"/>
      <c r="O73" s="136"/>
      <c r="P73" s="114"/>
      <c r="Q73" s="115"/>
      <c r="R73" s="120"/>
      <c r="S73" s="120"/>
      <c r="T73" s="121"/>
      <c r="U73" s="121"/>
      <c r="V73" s="120"/>
      <c r="W73" s="122"/>
    </row>
    <row r="74" spans="2:26" ht="13.5" customHeight="1" x14ac:dyDescent="0.2">
      <c r="B74" s="178" t="s">
        <v>26</v>
      </c>
      <c r="C74" s="179"/>
      <c r="D74" s="152"/>
      <c r="E74" s="153"/>
      <c r="F74" s="152"/>
      <c r="G74" s="153"/>
      <c r="H74" s="152"/>
      <c r="I74" s="153"/>
      <c r="J74" s="152" t="s">
        <v>447</v>
      </c>
      <c r="K74" s="153"/>
      <c r="L74" s="184"/>
      <c r="M74" s="185"/>
      <c r="N74" s="135">
        <f t="shared" ref="N74" si="81">COUNTIF(D75:M75,"○")</f>
        <v>1</v>
      </c>
      <c r="O74" s="136"/>
      <c r="P74" s="139">
        <f t="shared" ref="P74" si="82">COUNTIF(D75:M75,"●")</f>
        <v>0</v>
      </c>
      <c r="Q74" s="140"/>
      <c r="R74" s="120">
        <f t="shared" ref="R74" si="83">COUNTIF(D75:M75,"×")</f>
        <v>0</v>
      </c>
      <c r="S74" s="120"/>
      <c r="T74" s="121">
        <f t="shared" ref="T74" si="84">N74*3+P74</f>
        <v>3</v>
      </c>
      <c r="U74" s="121"/>
      <c r="V74" s="120"/>
      <c r="W74" s="122"/>
    </row>
    <row r="75" spans="2:26" ht="13.5" customHeight="1" thickBot="1" x14ac:dyDescent="0.25">
      <c r="B75" s="182"/>
      <c r="C75" s="183"/>
      <c r="D75" s="176"/>
      <c r="E75" s="177"/>
      <c r="F75" s="176"/>
      <c r="G75" s="177"/>
      <c r="H75" s="176"/>
      <c r="I75" s="177"/>
      <c r="J75" s="176" t="s">
        <v>23</v>
      </c>
      <c r="K75" s="177"/>
      <c r="L75" s="186"/>
      <c r="M75" s="187"/>
      <c r="N75" s="137"/>
      <c r="O75" s="138"/>
      <c r="P75" s="141"/>
      <c r="Q75" s="142"/>
      <c r="R75" s="143"/>
      <c r="S75" s="143"/>
      <c r="T75" s="144"/>
      <c r="U75" s="144"/>
      <c r="V75" s="143"/>
      <c r="W75" s="145"/>
    </row>
    <row r="76" spans="2:26" ht="13.5" customHeight="1" x14ac:dyDescent="0.2">
      <c r="B76" s="10"/>
      <c r="C76" s="10"/>
      <c r="D76" s="9"/>
      <c r="E76" s="10"/>
      <c r="F76" s="9"/>
      <c r="G76" s="10"/>
      <c r="H76" s="9"/>
      <c r="I76" s="10"/>
      <c r="J76" s="9"/>
      <c r="K76" s="10"/>
      <c r="L76" s="12"/>
      <c r="M76" s="12"/>
      <c r="N76" s="12"/>
      <c r="O76" s="12"/>
      <c r="P76" s="12"/>
      <c r="Q76" s="12"/>
      <c r="R76" s="12"/>
      <c r="S76" s="12"/>
      <c r="T76" s="8"/>
      <c r="U76" s="8"/>
      <c r="V76" s="12"/>
      <c r="W76" s="12"/>
    </row>
    <row r="77" spans="2:26" ht="13.5" customHeight="1" x14ac:dyDescent="0.2">
      <c r="B77" s="10"/>
      <c r="C77" s="10"/>
      <c r="D77" s="9"/>
      <c r="E77" s="10"/>
      <c r="F77" s="9"/>
      <c r="G77" s="10"/>
      <c r="H77" s="9"/>
      <c r="I77" s="10"/>
      <c r="J77" s="9"/>
      <c r="K77" s="10"/>
      <c r="L77" s="12"/>
      <c r="M77" s="12"/>
      <c r="N77" s="12"/>
      <c r="O77" s="12"/>
      <c r="P77" s="12"/>
      <c r="Q77" s="12"/>
      <c r="R77" s="12"/>
      <c r="S77" s="12"/>
      <c r="T77" s="8"/>
      <c r="U77" s="8"/>
      <c r="V77" s="12"/>
      <c r="W77" s="12"/>
    </row>
    <row r="78" spans="2:26" ht="13.5" customHeight="1" x14ac:dyDescent="0.2">
      <c r="B78" s="10"/>
      <c r="C78" s="10"/>
      <c r="D78" s="9"/>
      <c r="E78" s="10"/>
      <c r="F78" s="9"/>
      <c r="G78" s="10"/>
      <c r="H78" s="9"/>
      <c r="I78" s="10"/>
      <c r="J78" s="9"/>
      <c r="K78" s="10"/>
      <c r="L78" s="12"/>
      <c r="M78" s="12"/>
      <c r="N78" s="12"/>
      <c r="O78" s="12"/>
      <c r="P78" s="12"/>
      <c r="Q78" s="12"/>
      <c r="R78" s="12"/>
      <c r="S78" s="12"/>
      <c r="T78" s="8"/>
      <c r="U78" s="8"/>
      <c r="V78" s="12"/>
      <c r="W78" s="12"/>
    </row>
    <row r="79" spans="2:26" ht="13.5" customHeight="1" x14ac:dyDescent="0.2">
      <c r="B79" s="10"/>
      <c r="C79" s="10"/>
      <c r="D79" s="9"/>
      <c r="E79" s="10"/>
      <c r="F79" s="9"/>
      <c r="G79" s="10"/>
      <c r="H79" s="9"/>
      <c r="I79" s="10"/>
      <c r="J79" s="9"/>
      <c r="K79" s="10"/>
      <c r="L79" s="12"/>
      <c r="M79" s="12"/>
      <c r="N79" s="12"/>
      <c r="O79" s="12"/>
      <c r="P79" s="12"/>
      <c r="Q79" s="12"/>
      <c r="R79" s="12"/>
      <c r="S79" s="12"/>
      <c r="T79" s="8"/>
      <c r="U79" s="8"/>
      <c r="V79" s="12"/>
      <c r="W79" s="12"/>
    </row>
    <row r="80" spans="2:26" ht="13.5" customHeight="1" x14ac:dyDescent="0.2">
      <c r="B80" s="10"/>
      <c r="C80" s="10"/>
      <c r="D80" s="9"/>
      <c r="E80" s="10"/>
      <c r="F80" s="9"/>
      <c r="G80" s="10"/>
      <c r="H80" s="9"/>
      <c r="I80" s="10"/>
      <c r="J80" s="9"/>
      <c r="K80" s="10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1:26" ht="13.5" customHeight="1" x14ac:dyDescent="0.2">
      <c r="B81" s="10"/>
      <c r="C81" s="10"/>
      <c r="D81" s="9"/>
      <c r="E81" s="10"/>
      <c r="F81" s="9"/>
      <c r="G81" s="10"/>
      <c r="H81" s="9"/>
      <c r="I81" s="10"/>
      <c r="J81" s="9"/>
      <c r="K81" s="10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1:26" ht="13.5" customHeight="1" x14ac:dyDescent="0.2">
      <c r="B82" s="10"/>
      <c r="C82" s="10"/>
      <c r="D82" s="9"/>
      <c r="E82" s="10"/>
      <c r="F82" s="9"/>
      <c r="G82" s="10"/>
      <c r="H82" s="9"/>
      <c r="I82" s="10"/>
      <c r="J82" s="9"/>
      <c r="K82" s="10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1:26" ht="13.5" customHeight="1" x14ac:dyDescent="0.2">
      <c r="B83" s="10"/>
      <c r="C83" s="10"/>
      <c r="D83" s="9"/>
      <c r="E83" s="10"/>
      <c r="F83" s="9"/>
      <c r="G83" s="10"/>
      <c r="H83" s="9"/>
      <c r="I83" s="10"/>
      <c r="J83" s="9"/>
      <c r="K83" s="10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1:26" ht="13.5" customHeight="1" x14ac:dyDescent="0.2">
      <c r="B84" s="10"/>
      <c r="C84" s="10"/>
      <c r="D84" s="9"/>
      <c r="E84" s="10"/>
      <c r="F84" s="9"/>
      <c r="G84" s="10"/>
      <c r="H84" s="9"/>
      <c r="I84" s="10"/>
      <c r="J84" s="9"/>
      <c r="K84" s="10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1:26" ht="13.5" customHeight="1" x14ac:dyDescent="0.2">
      <c r="B85" s="40"/>
      <c r="C85" s="40"/>
      <c r="D85" s="36"/>
      <c r="E85" s="38"/>
      <c r="F85" s="38"/>
      <c r="G85" s="38"/>
      <c r="H85" s="38"/>
      <c r="I85" s="38"/>
      <c r="J85" s="12"/>
      <c r="K85" s="12"/>
      <c r="L85" s="12"/>
      <c r="M85" s="12"/>
      <c r="N85" s="12"/>
      <c r="O85" s="12"/>
      <c r="P85" s="8"/>
      <c r="Q85" s="8"/>
      <c r="R85" s="12"/>
      <c r="S85" s="12"/>
      <c r="T85" s="12"/>
      <c r="U85" s="12"/>
      <c r="V85" s="40"/>
      <c r="W85" s="40"/>
      <c r="X85" s="38"/>
      <c r="Y85" s="38"/>
      <c r="Z85" s="38"/>
    </row>
    <row r="86" spans="1:26" ht="13.5" customHeight="1" thickBot="1" x14ac:dyDescent="0.25">
      <c r="B86" s="163" t="s">
        <v>135</v>
      </c>
      <c r="C86" s="163"/>
      <c r="D86" s="163"/>
      <c r="E86" s="163"/>
      <c r="F86" s="38"/>
      <c r="G86" s="164">
        <v>45613</v>
      </c>
      <c r="H86" s="164"/>
      <c r="I86" s="164"/>
      <c r="J86" s="109" t="s">
        <v>23</v>
      </c>
      <c r="K86" s="110"/>
      <c r="L86" s="109" t="s">
        <v>24</v>
      </c>
      <c r="M86" s="110"/>
      <c r="N86" s="109" t="s">
        <v>25</v>
      </c>
      <c r="O86" s="110"/>
      <c r="P86" s="41"/>
      <c r="Q86" s="41"/>
      <c r="R86" s="12"/>
      <c r="S86" s="12"/>
      <c r="T86" s="12"/>
    </row>
    <row r="87" spans="1:26" ht="13.5" customHeight="1" x14ac:dyDescent="0.2">
      <c r="B87" s="165"/>
      <c r="C87" s="166"/>
      <c r="D87" s="168" t="str">
        <f>B89</f>
        <v>A3位</v>
      </c>
      <c r="E87" s="169"/>
      <c r="F87" s="168" t="str">
        <f>B91</f>
        <v>B3位</v>
      </c>
      <c r="G87" s="169"/>
      <c r="H87" s="168" t="str">
        <f>B93</f>
        <v>C3位</v>
      </c>
      <c r="I87" s="170"/>
      <c r="J87" s="171" t="s">
        <v>60</v>
      </c>
      <c r="K87" s="113"/>
      <c r="L87" s="112" t="s">
        <v>61</v>
      </c>
      <c r="M87" s="113"/>
      <c r="N87" s="173" t="s">
        <v>144</v>
      </c>
      <c r="O87" s="173"/>
      <c r="P87" s="112" t="s">
        <v>62</v>
      </c>
      <c r="Q87" s="113"/>
      <c r="R87" s="116" t="s">
        <v>63</v>
      </c>
      <c r="S87" s="117"/>
    </row>
    <row r="88" spans="1:26" ht="13.5" customHeight="1" x14ac:dyDescent="0.2">
      <c r="B88" s="167"/>
      <c r="C88" s="151"/>
      <c r="D88" s="156">
        <f>B90</f>
        <v>0</v>
      </c>
      <c r="E88" s="157"/>
      <c r="F88" s="156">
        <f>B92</f>
        <v>0</v>
      </c>
      <c r="G88" s="157"/>
      <c r="H88" s="156">
        <f>B94</f>
        <v>0</v>
      </c>
      <c r="I88" s="175"/>
      <c r="J88" s="172"/>
      <c r="K88" s="115"/>
      <c r="L88" s="114"/>
      <c r="M88" s="115"/>
      <c r="N88" s="174"/>
      <c r="O88" s="174"/>
      <c r="P88" s="114"/>
      <c r="Q88" s="115"/>
      <c r="R88" s="118"/>
      <c r="S88" s="119"/>
    </row>
    <row r="89" spans="1:26" ht="13.5" customHeight="1" x14ac:dyDescent="0.2">
      <c r="B89" s="125" t="s">
        <v>87</v>
      </c>
      <c r="C89" s="126"/>
      <c r="D89" s="131"/>
      <c r="E89" s="132"/>
      <c r="F89" s="160">
        <v>61</v>
      </c>
      <c r="G89" s="161"/>
      <c r="H89" s="160">
        <v>62</v>
      </c>
      <c r="I89" s="162"/>
      <c r="J89" s="135">
        <f>COUNTIF(D90:I90,"○")</f>
        <v>0</v>
      </c>
      <c r="K89" s="136"/>
      <c r="L89" s="139">
        <f>COUNTIF(D90:I90,"●")</f>
        <v>0</v>
      </c>
      <c r="M89" s="140"/>
      <c r="N89" s="120">
        <f>COUNTIF(D90:I90,"×")</f>
        <v>0</v>
      </c>
      <c r="O89" s="120"/>
      <c r="P89" s="121">
        <f>J89*3+L89</f>
        <v>0</v>
      </c>
      <c r="Q89" s="121"/>
      <c r="R89" s="120"/>
      <c r="S89" s="122"/>
      <c r="T89" s="42"/>
    </row>
    <row r="90" spans="1:26" ht="13.5" customHeight="1" x14ac:dyDescent="0.2">
      <c r="B90" s="154"/>
      <c r="C90" s="155"/>
      <c r="D90" s="150"/>
      <c r="E90" s="151"/>
      <c r="F90" s="158"/>
      <c r="G90" s="159"/>
      <c r="H90" s="158"/>
      <c r="I90" s="159"/>
      <c r="J90" s="135"/>
      <c r="K90" s="136"/>
      <c r="L90" s="114"/>
      <c r="M90" s="115"/>
      <c r="N90" s="120"/>
      <c r="O90" s="120"/>
      <c r="P90" s="121"/>
      <c r="Q90" s="121"/>
      <c r="R90" s="120"/>
      <c r="S90" s="122"/>
      <c r="T90" s="42"/>
    </row>
    <row r="91" spans="1:26" ht="13.5" customHeight="1" x14ac:dyDescent="0.2">
      <c r="B91" s="125" t="s">
        <v>88</v>
      </c>
      <c r="C91" s="126"/>
      <c r="D91" s="129"/>
      <c r="E91" s="130"/>
      <c r="F91" s="131"/>
      <c r="G91" s="132"/>
      <c r="H91" s="152">
        <v>63</v>
      </c>
      <c r="I91" s="153"/>
      <c r="J91" s="135">
        <f t="shared" ref="J91" si="85">COUNTIF(D92:I92,"○")</f>
        <v>0</v>
      </c>
      <c r="K91" s="136"/>
      <c r="L91" s="139">
        <f t="shared" ref="L91" si="86">COUNTIF(D92:I92,"●")</f>
        <v>0</v>
      </c>
      <c r="M91" s="140"/>
      <c r="N91" s="120">
        <f t="shared" ref="N91" si="87">COUNTIF(D92:I92,"×")</f>
        <v>0</v>
      </c>
      <c r="O91" s="120"/>
      <c r="P91" s="121">
        <f t="shared" ref="P91" si="88">J91*3+L91</f>
        <v>0</v>
      </c>
      <c r="Q91" s="121"/>
      <c r="R91" s="120"/>
      <c r="S91" s="122"/>
      <c r="T91" s="42"/>
    </row>
    <row r="92" spans="1:26" ht="13.5" customHeight="1" x14ac:dyDescent="0.2">
      <c r="B92" s="154"/>
      <c r="C92" s="155"/>
      <c r="D92" s="156"/>
      <c r="E92" s="157"/>
      <c r="F92" s="150"/>
      <c r="G92" s="151"/>
      <c r="H92" s="158"/>
      <c r="I92" s="159"/>
      <c r="J92" s="135"/>
      <c r="K92" s="136"/>
      <c r="L92" s="114"/>
      <c r="M92" s="115"/>
      <c r="N92" s="120"/>
      <c r="O92" s="120"/>
      <c r="P92" s="121"/>
      <c r="Q92" s="121"/>
      <c r="R92" s="120"/>
      <c r="S92" s="122"/>
      <c r="T92" s="42"/>
    </row>
    <row r="93" spans="1:26" ht="13.5" customHeight="1" x14ac:dyDescent="0.2">
      <c r="B93" s="125" t="s">
        <v>89</v>
      </c>
      <c r="C93" s="126"/>
      <c r="D93" s="127"/>
      <c r="E93" s="128"/>
      <c r="F93" s="129"/>
      <c r="G93" s="130"/>
      <c r="H93" s="131"/>
      <c r="I93" s="132"/>
      <c r="J93" s="135">
        <f t="shared" ref="J93" si="89">COUNTIF(D94:I94,"○")</f>
        <v>0</v>
      </c>
      <c r="K93" s="136"/>
      <c r="L93" s="139">
        <f t="shared" ref="L93" si="90">COUNTIF(D94:I94,"●")</f>
        <v>0</v>
      </c>
      <c r="M93" s="140"/>
      <c r="N93" s="120">
        <f t="shared" ref="N93" si="91">COUNTIF(D94:I94,"×")</f>
        <v>0</v>
      </c>
      <c r="O93" s="120"/>
      <c r="P93" s="121">
        <f t="shared" ref="P93" si="92">J93*3+L93</f>
        <v>0</v>
      </c>
      <c r="Q93" s="121"/>
      <c r="R93" s="120"/>
      <c r="S93" s="122"/>
      <c r="T93" s="42"/>
    </row>
    <row r="94" spans="1:26" ht="13.5" customHeight="1" thickBot="1" x14ac:dyDescent="0.25">
      <c r="B94" s="146"/>
      <c r="C94" s="147"/>
      <c r="D94" s="148"/>
      <c r="E94" s="149"/>
      <c r="F94" s="148"/>
      <c r="G94" s="149"/>
      <c r="H94" s="133"/>
      <c r="I94" s="134"/>
      <c r="J94" s="137"/>
      <c r="K94" s="138"/>
      <c r="L94" s="141"/>
      <c r="M94" s="142"/>
      <c r="N94" s="143"/>
      <c r="O94" s="143"/>
      <c r="P94" s="144"/>
      <c r="Q94" s="144"/>
      <c r="R94" s="143"/>
      <c r="S94" s="145"/>
      <c r="T94" s="42"/>
    </row>
    <row r="95" spans="1:26" ht="13.5" customHeight="1" x14ac:dyDescent="0.2">
      <c r="B95" s="40"/>
      <c r="C95" s="40"/>
      <c r="D95" s="38"/>
      <c r="E95" s="38"/>
      <c r="F95" s="38"/>
      <c r="G95" s="38"/>
      <c r="H95" s="38"/>
      <c r="I95" s="38"/>
      <c r="J95" s="12"/>
      <c r="K95" s="12"/>
      <c r="L95" s="12"/>
      <c r="M95" s="12"/>
      <c r="N95" s="12"/>
      <c r="O95" s="12"/>
      <c r="P95" s="8"/>
      <c r="Q95" s="8"/>
      <c r="R95" s="12"/>
      <c r="S95" s="12"/>
      <c r="T95" s="12"/>
    </row>
    <row r="96" spans="1:26" ht="13.5" customHeight="1" thickBot="1" x14ac:dyDescent="0.25">
      <c r="A96" s="12"/>
      <c r="B96" s="163" t="s">
        <v>136</v>
      </c>
      <c r="C96" s="163"/>
      <c r="D96" s="163"/>
      <c r="E96" s="163"/>
      <c r="F96" s="39"/>
      <c r="G96" s="164">
        <v>45613</v>
      </c>
      <c r="H96" s="164"/>
      <c r="I96" s="164"/>
      <c r="J96" s="109" t="s">
        <v>23</v>
      </c>
      <c r="K96" s="110"/>
      <c r="L96" s="109" t="s">
        <v>24</v>
      </c>
      <c r="M96" s="110"/>
      <c r="N96" s="109" t="s">
        <v>25</v>
      </c>
      <c r="O96" s="110"/>
      <c r="P96" s="41"/>
      <c r="Q96" s="41"/>
      <c r="R96" s="37"/>
      <c r="S96" s="12"/>
      <c r="T96" s="12"/>
    </row>
    <row r="97" spans="1:26" ht="13.5" customHeight="1" x14ac:dyDescent="0.2">
      <c r="B97" s="165"/>
      <c r="C97" s="166"/>
      <c r="D97" s="168" t="str">
        <f>B99</f>
        <v>A4位</v>
      </c>
      <c r="E97" s="169"/>
      <c r="F97" s="168" t="str">
        <f>B101</f>
        <v>B4位</v>
      </c>
      <c r="G97" s="169"/>
      <c r="H97" s="168" t="str">
        <f>B103</f>
        <v>C4位</v>
      </c>
      <c r="I97" s="170"/>
      <c r="J97" s="171" t="s">
        <v>60</v>
      </c>
      <c r="K97" s="113"/>
      <c r="L97" s="112" t="s">
        <v>61</v>
      </c>
      <c r="M97" s="113"/>
      <c r="N97" s="173" t="s">
        <v>144</v>
      </c>
      <c r="O97" s="173"/>
      <c r="P97" s="112" t="s">
        <v>62</v>
      </c>
      <c r="Q97" s="113"/>
      <c r="R97" s="116" t="s">
        <v>63</v>
      </c>
      <c r="S97" s="117"/>
    </row>
    <row r="98" spans="1:26" ht="13.5" customHeight="1" x14ac:dyDescent="0.2">
      <c r="B98" s="167"/>
      <c r="C98" s="151"/>
      <c r="D98" s="156">
        <f>B100</f>
        <v>0</v>
      </c>
      <c r="E98" s="157"/>
      <c r="F98" s="156">
        <f>B102</f>
        <v>0</v>
      </c>
      <c r="G98" s="157"/>
      <c r="H98" s="156">
        <f>B104</f>
        <v>0</v>
      </c>
      <c r="I98" s="175"/>
      <c r="J98" s="172"/>
      <c r="K98" s="115"/>
      <c r="L98" s="114"/>
      <c r="M98" s="115"/>
      <c r="N98" s="174"/>
      <c r="O98" s="174"/>
      <c r="P98" s="114"/>
      <c r="Q98" s="115"/>
      <c r="R98" s="118"/>
      <c r="S98" s="119"/>
    </row>
    <row r="99" spans="1:26" ht="13.5" customHeight="1" x14ac:dyDescent="0.2">
      <c r="A99" s="43"/>
      <c r="B99" s="125" t="s">
        <v>90</v>
      </c>
      <c r="C99" s="126"/>
      <c r="D99" s="131"/>
      <c r="E99" s="132"/>
      <c r="F99" s="160">
        <v>64</v>
      </c>
      <c r="G99" s="161"/>
      <c r="H99" s="160">
        <v>65</v>
      </c>
      <c r="I99" s="162"/>
      <c r="J99" s="135">
        <f>COUNTIF(D100:I100,"○")</f>
        <v>0</v>
      </c>
      <c r="K99" s="136"/>
      <c r="L99" s="139">
        <f>COUNTIF(D100:I100,"●")</f>
        <v>0</v>
      </c>
      <c r="M99" s="140"/>
      <c r="N99" s="120">
        <f>COUNTIF(D100:I100,"×")</f>
        <v>0</v>
      </c>
      <c r="O99" s="120"/>
      <c r="P99" s="121">
        <f>J99*3+L99</f>
        <v>0</v>
      </c>
      <c r="Q99" s="121"/>
      <c r="R99" s="120"/>
      <c r="S99" s="122"/>
      <c r="T99" s="44"/>
    </row>
    <row r="100" spans="1:26" ht="13.5" customHeight="1" x14ac:dyDescent="0.2">
      <c r="A100" s="43"/>
      <c r="B100" s="154"/>
      <c r="C100" s="155"/>
      <c r="D100" s="150"/>
      <c r="E100" s="151"/>
      <c r="F100" s="158"/>
      <c r="G100" s="159"/>
      <c r="H100" s="158"/>
      <c r="I100" s="159"/>
      <c r="J100" s="135"/>
      <c r="K100" s="136"/>
      <c r="L100" s="114"/>
      <c r="M100" s="115"/>
      <c r="N100" s="120"/>
      <c r="O100" s="120"/>
      <c r="P100" s="121"/>
      <c r="Q100" s="121"/>
      <c r="R100" s="120"/>
      <c r="S100" s="122"/>
      <c r="T100" s="44"/>
    </row>
    <row r="101" spans="1:26" s="3" customFormat="1" ht="13.5" customHeight="1" x14ac:dyDescent="0.2">
      <c r="A101" s="43"/>
      <c r="B101" s="125" t="s">
        <v>91</v>
      </c>
      <c r="C101" s="126"/>
      <c r="D101" s="129"/>
      <c r="E101" s="130"/>
      <c r="F101" s="131"/>
      <c r="G101" s="132"/>
      <c r="H101" s="152">
        <v>66</v>
      </c>
      <c r="I101" s="153"/>
      <c r="J101" s="135">
        <f t="shared" ref="J101" si="93">COUNTIF(D102:I102,"○")</f>
        <v>0</v>
      </c>
      <c r="K101" s="136"/>
      <c r="L101" s="139">
        <f t="shared" ref="L101" si="94">COUNTIF(D102:I102,"●")</f>
        <v>0</v>
      </c>
      <c r="M101" s="140"/>
      <c r="N101" s="120">
        <f t="shared" ref="N101" si="95">COUNTIF(D102:I102,"×")</f>
        <v>0</v>
      </c>
      <c r="O101" s="120"/>
      <c r="P101" s="121">
        <f t="shared" ref="P101" si="96">J101*3+L101</f>
        <v>0</v>
      </c>
      <c r="Q101" s="121"/>
      <c r="R101" s="120"/>
      <c r="S101" s="122"/>
      <c r="T101" s="44"/>
      <c r="U101"/>
      <c r="V101"/>
      <c r="W101"/>
      <c r="X101"/>
      <c r="Y101"/>
      <c r="Z101"/>
    </row>
    <row r="102" spans="1:26" s="3" customFormat="1" ht="13.5" customHeight="1" x14ac:dyDescent="0.2">
      <c r="A102" s="43"/>
      <c r="B102" s="154"/>
      <c r="C102" s="155"/>
      <c r="D102" s="156"/>
      <c r="E102" s="157"/>
      <c r="F102" s="150"/>
      <c r="G102" s="151"/>
      <c r="H102" s="158"/>
      <c r="I102" s="159"/>
      <c r="J102" s="135"/>
      <c r="K102" s="136"/>
      <c r="L102" s="114"/>
      <c r="M102" s="115"/>
      <c r="N102" s="120"/>
      <c r="O102" s="120"/>
      <c r="P102" s="121"/>
      <c r="Q102" s="121"/>
      <c r="R102" s="120"/>
      <c r="S102" s="122"/>
      <c r="T102" s="44"/>
      <c r="U102"/>
      <c r="V102"/>
      <c r="W102"/>
      <c r="X102"/>
      <c r="Y102"/>
      <c r="Z102"/>
    </row>
    <row r="103" spans="1:26" s="3" customFormat="1" ht="13.5" customHeight="1" x14ac:dyDescent="0.2">
      <c r="A103" s="43"/>
      <c r="B103" s="125" t="s">
        <v>92</v>
      </c>
      <c r="C103" s="126"/>
      <c r="D103" s="127"/>
      <c r="E103" s="128"/>
      <c r="F103" s="129"/>
      <c r="G103" s="130"/>
      <c r="H103" s="131"/>
      <c r="I103" s="132"/>
      <c r="J103" s="135">
        <f t="shared" ref="J103" si="97">COUNTIF(D104:I104,"○")</f>
        <v>0</v>
      </c>
      <c r="K103" s="136"/>
      <c r="L103" s="139">
        <f t="shared" ref="L103" si="98">COUNTIF(D104:I104,"●")</f>
        <v>0</v>
      </c>
      <c r="M103" s="140"/>
      <c r="N103" s="120">
        <f t="shared" ref="N103" si="99">COUNTIF(D104:I104,"×")</f>
        <v>0</v>
      </c>
      <c r="O103" s="120"/>
      <c r="P103" s="121">
        <f t="shared" ref="P103" si="100">J103*3+L103</f>
        <v>0</v>
      </c>
      <c r="Q103" s="121"/>
      <c r="R103" s="120"/>
      <c r="S103" s="122"/>
      <c r="T103" s="44"/>
      <c r="U103"/>
      <c r="V103"/>
      <c r="W103"/>
      <c r="X103"/>
      <c r="Y103"/>
      <c r="Z103"/>
    </row>
    <row r="104" spans="1:26" ht="13.5" customHeight="1" thickBot="1" x14ac:dyDescent="0.25">
      <c r="A104" s="43"/>
      <c r="B104" s="146"/>
      <c r="C104" s="147"/>
      <c r="D104" s="148"/>
      <c r="E104" s="149"/>
      <c r="F104" s="148"/>
      <c r="G104" s="149"/>
      <c r="H104" s="133"/>
      <c r="I104" s="134"/>
      <c r="J104" s="137"/>
      <c r="K104" s="138"/>
      <c r="L104" s="141"/>
      <c r="M104" s="142"/>
      <c r="N104" s="143"/>
      <c r="O104" s="143"/>
      <c r="P104" s="144"/>
      <c r="Q104" s="144"/>
      <c r="R104" s="143"/>
      <c r="S104" s="145"/>
      <c r="T104" s="44"/>
    </row>
    <row r="105" spans="1:26" ht="13.5" customHeight="1" x14ac:dyDescent="0.2">
      <c r="B105" s="40"/>
      <c r="C105" s="40"/>
      <c r="D105" s="38"/>
      <c r="E105" s="38"/>
      <c r="F105" s="38"/>
      <c r="G105" s="38"/>
      <c r="H105" s="38"/>
      <c r="I105" s="38"/>
      <c r="J105" s="12"/>
      <c r="K105" s="12"/>
      <c r="L105" s="12"/>
      <c r="M105" s="12"/>
      <c r="N105" s="12"/>
      <c r="O105" s="12"/>
      <c r="P105" s="8"/>
      <c r="Q105" s="8"/>
      <c r="R105" s="12"/>
      <c r="S105" s="12"/>
      <c r="T105" s="12"/>
    </row>
    <row r="106" spans="1:26" ht="12.75" customHeight="1" thickBot="1" x14ac:dyDescent="0.25">
      <c r="B106" s="163" t="s">
        <v>137</v>
      </c>
      <c r="C106" s="163"/>
      <c r="D106" s="163"/>
      <c r="E106" s="163"/>
      <c r="F106" s="38"/>
      <c r="G106" s="164">
        <v>45613</v>
      </c>
      <c r="H106" s="164"/>
      <c r="I106" s="164"/>
      <c r="J106" s="109" t="s">
        <v>23</v>
      </c>
      <c r="K106" s="110"/>
      <c r="L106" s="109" t="s">
        <v>24</v>
      </c>
      <c r="M106" s="110"/>
      <c r="N106" s="109" t="s">
        <v>25</v>
      </c>
      <c r="O106" s="110"/>
      <c r="P106" s="41"/>
      <c r="Q106" s="41"/>
      <c r="R106" s="12"/>
      <c r="S106" s="12"/>
      <c r="T106" s="12"/>
    </row>
    <row r="107" spans="1:26" ht="13.5" customHeight="1" x14ac:dyDescent="0.2">
      <c r="B107" s="165"/>
      <c r="C107" s="166"/>
      <c r="D107" s="168" t="str">
        <f>B109</f>
        <v>A5位</v>
      </c>
      <c r="E107" s="169"/>
      <c r="F107" s="168" t="str">
        <f>B111</f>
        <v>B5位</v>
      </c>
      <c r="G107" s="169"/>
      <c r="H107" s="168" t="str">
        <f>B113</f>
        <v>C5位</v>
      </c>
      <c r="I107" s="170"/>
      <c r="J107" s="171" t="s">
        <v>60</v>
      </c>
      <c r="K107" s="113"/>
      <c r="L107" s="112" t="s">
        <v>61</v>
      </c>
      <c r="M107" s="113"/>
      <c r="N107" s="173" t="s">
        <v>144</v>
      </c>
      <c r="O107" s="173"/>
      <c r="P107" s="112" t="s">
        <v>62</v>
      </c>
      <c r="Q107" s="113"/>
      <c r="R107" s="116" t="s">
        <v>63</v>
      </c>
      <c r="S107" s="117"/>
    </row>
    <row r="108" spans="1:26" ht="13.5" customHeight="1" x14ac:dyDescent="0.2">
      <c r="B108" s="167"/>
      <c r="C108" s="151"/>
      <c r="D108" s="156">
        <f>B110</f>
        <v>0</v>
      </c>
      <c r="E108" s="157"/>
      <c r="F108" s="156">
        <f>B112</f>
        <v>0</v>
      </c>
      <c r="G108" s="157"/>
      <c r="H108" s="156">
        <f>B114</f>
        <v>0</v>
      </c>
      <c r="I108" s="175"/>
      <c r="J108" s="172"/>
      <c r="K108" s="115"/>
      <c r="L108" s="114"/>
      <c r="M108" s="115"/>
      <c r="N108" s="174"/>
      <c r="O108" s="174"/>
      <c r="P108" s="114"/>
      <c r="Q108" s="115"/>
      <c r="R108" s="118"/>
      <c r="S108" s="119"/>
    </row>
    <row r="109" spans="1:26" ht="13.5" customHeight="1" x14ac:dyDescent="0.2">
      <c r="B109" s="125" t="s">
        <v>93</v>
      </c>
      <c r="C109" s="126"/>
      <c r="D109" s="131"/>
      <c r="E109" s="132"/>
      <c r="F109" s="160">
        <v>67</v>
      </c>
      <c r="G109" s="161"/>
      <c r="H109" s="160">
        <v>68</v>
      </c>
      <c r="I109" s="162"/>
      <c r="J109" s="135">
        <f>COUNTIF(D110:I110,"○")</f>
        <v>0</v>
      </c>
      <c r="K109" s="136"/>
      <c r="L109" s="139">
        <f>COUNTIF(D110:I110,"●")</f>
        <v>0</v>
      </c>
      <c r="M109" s="140"/>
      <c r="N109" s="120">
        <f>COUNTIF(D110:I110,"×")</f>
        <v>0</v>
      </c>
      <c r="O109" s="120"/>
      <c r="P109" s="121">
        <f>J109*3+L109</f>
        <v>0</v>
      </c>
      <c r="Q109" s="121"/>
      <c r="R109" s="120"/>
      <c r="S109" s="122"/>
      <c r="T109" s="42"/>
    </row>
    <row r="110" spans="1:26" ht="13.5" customHeight="1" x14ac:dyDescent="0.2">
      <c r="B110" s="154"/>
      <c r="C110" s="155"/>
      <c r="D110" s="150"/>
      <c r="E110" s="151"/>
      <c r="F110" s="158"/>
      <c r="G110" s="159"/>
      <c r="H110" s="158"/>
      <c r="I110" s="159"/>
      <c r="J110" s="135"/>
      <c r="K110" s="136"/>
      <c r="L110" s="114"/>
      <c r="M110" s="115"/>
      <c r="N110" s="120"/>
      <c r="O110" s="120"/>
      <c r="P110" s="121"/>
      <c r="Q110" s="121"/>
      <c r="R110" s="120"/>
      <c r="S110" s="122"/>
      <c r="T110" s="42"/>
    </row>
    <row r="111" spans="1:26" ht="13.5" customHeight="1" x14ac:dyDescent="0.2">
      <c r="B111" s="125" t="s">
        <v>94</v>
      </c>
      <c r="C111" s="126"/>
      <c r="D111" s="129"/>
      <c r="E111" s="130"/>
      <c r="F111" s="131"/>
      <c r="G111" s="132"/>
      <c r="H111" s="152">
        <v>69</v>
      </c>
      <c r="I111" s="153"/>
      <c r="J111" s="135">
        <f t="shared" ref="J111" si="101">COUNTIF(D112:I112,"○")</f>
        <v>0</v>
      </c>
      <c r="K111" s="136"/>
      <c r="L111" s="139">
        <f t="shared" ref="L111" si="102">COUNTIF(D112:I112,"●")</f>
        <v>0</v>
      </c>
      <c r="M111" s="140"/>
      <c r="N111" s="120">
        <f t="shared" ref="N111" si="103">COUNTIF(D112:I112,"×")</f>
        <v>0</v>
      </c>
      <c r="O111" s="120"/>
      <c r="P111" s="121">
        <f t="shared" ref="P111" si="104">J111*3+L111</f>
        <v>0</v>
      </c>
      <c r="Q111" s="121"/>
      <c r="R111" s="120"/>
      <c r="S111" s="122"/>
      <c r="T111" s="42"/>
    </row>
    <row r="112" spans="1:26" ht="13.5" customHeight="1" x14ac:dyDescent="0.2">
      <c r="B112" s="154"/>
      <c r="C112" s="155"/>
      <c r="D112" s="156"/>
      <c r="E112" s="157"/>
      <c r="F112" s="150"/>
      <c r="G112" s="151"/>
      <c r="H112" s="158"/>
      <c r="I112" s="159"/>
      <c r="J112" s="135"/>
      <c r="K112" s="136"/>
      <c r="L112" s="114"/>
      <c r="M112" s="115"/>
      <c r="N112" s="120"/>
      <c r="O112" s="120"/>
      <c r="P112" s="121"/>
      <c r="Q112" s="121"/>
      <c r="R112" s="120"/>
      <c r="S112" s="122"/>
      <c r="T112" s="42"/>
    </row>
    <row r="113" spans="1:25" ht="13.5" customHeight="1" x14ac:dyDescent="0.2">
      <c r="B113" s="125" t="s">
        <v>95</v>
      </c>
      <c r="C113" s="126"/>
      <c r="D113" s="127"/>
      <c r="E113" s="128"/>
      <c r="F113" s="129"/>
      <c r="G113" s="130"/>
      <c r="H113" s="131"/>
      <c r="I113" s="132"/>
      <c r="J113" s="135">
        <f t="shared" ref="J113" si="105">COUNTIF(D114:I114,"○")</f>
        <v>0</v>
      </c>
      <c r="K113" s="136"/>
      <c r="L113" s="139">
        <f t="shared" ref="L113" si="106">COUNTIF(D114:I114,"●")</f>
        <v>0</v>
      </c>
      <c r="M113" s="140"/>
      <c r="N113" s="120">
        <f t="shared" ref="N113" si="107">COUNTIF(D114:I114,"×")</f>
        <v>0</v>
      </c>
      <c r="O113" s="120"/>
      <c r="P113" s="121">
        <f t="shared" ref="P113" si="108">J113*3+L113</f>
        <v>0</v>
      </c>
      <c r="Q113" s="121"/>
      <c r="R113" s="120"/>
      <c r="S113" s="122"/>
      <c r="T113" s="42"/>
    </row>
    <row r="114" spans="1:25" ht="13.5" customHeight="1" thickBot="1" x14ac:dyDescent="0.25">
      <c r="B114" s="146"/>
      <c r="C114" s="147"/>
      <c r="D114" s="148"/>
      <c r="E114" s="149"/>
      <c r="F114" s="148"/>
      <c r="G114" s="149"/>
      <c r="H114" s="133"/>
      <c r="I114" s="134"/>
      <c r="J114" s="137"/>
      <c r="K114" s="138"/>
      <c r="L114" s="141"/>
      <c r="M114" s="142"/>
      <c r="N114" s="143"/>
      <c r="O114" s="143"/>
      <c r="P114" s="144"/>
      <c r="Q114" s="144"/>
      <c r="R114" s="143"/>
      <c r="S114" s="145"/>
      <c r="T114" s="42"/>
    </row>
    <row r="115" spans="1:25" s="3" customFormat="1" ht="13.5" customHeight="1" x14ac:dyDescent="0.2">
      <c r="A115"/>
      <c r="B115" s="40"/>
      <c r="C115" s="40"/>
      <c r="D115" s="38"/>
      <c r="E115" s="38"/>
      <c r="F115" s="38"/>
      <c r="G115" s="38"/>
      <c r="H115" s="38"/>
      <c r="I115" s="38"/>
      <c r="J115" s="12"/>
      <c r="K115" s="12"/>
      <c r="L115" s="12"/>
      <c r="M115" s="12"/>
      <c r="N115" s="12"/>
      <c r="O115" s="12"/>
      <c r="P115" s="8"/>
      <c r="Q115" s="8"/>
      <c r="R115" s="12"/>
      <c r="S115" s="12"/>
      <c r="T115"/>
      <c r="U115"/>
      <c r="V115"/>
      <c r="W115"/>
      <c r="X115"/>
    </row>
    <row r="116" spans="1:25" ht="13.5" customHeight="1" thickBot="1" x14ac:dyDescent="0.25">
      <c r="B116" s="163" t="s">
        <v>138</v>
      </c>
      <c r="C116" s="163"/>
      <c r="D116" s="163"/>
      <c r="E116" s="163"/>
      <c r="F116" s="253" t="s">
        <v>296</v>
      </c>
      <c r="G116" s="253"/>
      <c r="H116" s="253"/>
      <c r="I116" s="253"/>
      <c r="J116" s="253"/>
      <c r="K116" s="253"/>
      <c r="L116" s="12"/>
      <c r="M116" s="12"/>
      <c r="N116" s="12"/>
      <c r="O116" s="12"/>
      <c r="P116" s="109" t="s">
        <v>23</v>
      </c>
      <c r="Q116" s="110"/>
      <c r="R116" s="109" t="s">
        <v>24</v>
      </c>
      <c r="S116" s="110"/>
      <c r="T116" s="109" t="s">
        <v>25</v>
      </c>
      <c r="U116" s="110"/>
      <c r="V116" s="12"/>
      <c r="W116" s="12"/>
    </row>
    <row r="117" spans="1:25" ht="13.5" customHeight="1" x14ac:dyDescent="0.2">
      <c r="B117" s="198"/>
      <c r="C117" s="199"/>
      <c r="D117" s="168" t="str">
        <f>B119</f>
        <v>A1位</v>
      </c>
      <c r="E117" s="169"/>
      <c r="F117" s="168" t="str">
        <f>B121</f>
        <v>B1位</v>
      </c>
      <c r="G117" s="169"/>
      <c r="H117" s="168" t="str">
        <f>B123</f>
        <v>C1位</v>
      </c>
      <c r="I117" s="169"/>
      <c r="J117" s="168" t="str">
        <f>B125</f>
        <v>A2位</v>
      </c>
      <c r="K117" s="169"/>
      <c r="L117" s="168" t="str">
        <f>B127</f>
        <v>B2位</v>
      </c>
      <c r="M117" s="169"/>
      <c r="N117" s="168" t="str">
        <f>B129</f>
        <v>C2位</v>
      </c>
      <c r="O117" s="170"/>
      <c r="P117" s="207" t="s">
        <v>60</v>
      </c>
      <c r="Q117" s="113"/>
      <c r="R117" s="123" t="s">
        <v>61</v>
      </c>
      <c r="S117" s="123"/>
      <c r="T117" s="173" t="s">
        <v>144</v>
      </c>
      <c r="U117" s="173"/>
      <c r="V117" s="123" t="s">
        <v>62</v>
      </c>
      <c r="W117" s="123"/>
      <c r="X117" s="195" t="s">
        <v>63</v>
      </c>
      <c r="Y117" s="196"/>
    </row>
    <row r="118" spans="1:25" ht="13.5" customHeight="1" x14ac:dyDescent="0.2">
      <c r="B118" s="200"/>
      <c r="C118" s="201"/>
      <c r="D118" s="156">
        <f>B120</f>
        <v>0</v>
      </c>
      <c r="E118" s="157"/>
      <c r="F118" s="156">
        <f>B122</f>
        <v>0</v>
      </c>
      <c r="G118" s="157"/>
      <c r="H118" s="156">
        <f>B124</f>
        <v>0</v>
      </c>
      <c r="I118" s="157"/>
      <c r="J118" s="156">
        <f>B126</f>
        <v>0</v>
      </c>
      <c r="K118" s="157"/>
      <c r="L118" s="156">
        <f>B128</f>
        <v>0</v>
      </c>
      <c r="M118" s="157"/>
      <c r="N118" s="156">
        <f>B130</f>
        <v>0</v>
      </c>
      <c r="O118" s="175"/>
      <c r="P118" s="208"/>
      <c r="Q118" s="209"/>
      <c r="R118" s="124"/>
      <c r="S118" s="124"/>
      <c r="T118" s="174"/>
      <c r="U118" s="174"/>
      <c r="V118" s="124"/>
      <c r="W118" s="124"/>
      <c r="X118" s="124"/>
      <c r="Y118" s="197"/>
    </row>
    <row r="119" spans="1:25" ht="13.5" customHeight="1" x14ac:dyDescent="0.2">
      <c r="B119" s="218" t="s">
        <v>96</v>
      </c>
      <c r="C119" s="130"/>
      <c r="D119" s="193"/>
      <c r="E119" s="193"/>
      <c r="F119" s="152">
        <v>70</v>
      </c>
      <c r="G119" s="153"/>
      <c r="H119" s="152">
        <v>71</v>
      </c>
      <c r="I119" s="153"/>
      <c r="J119" s="258">
        <v>87</v>
      </c>
      <c r="K119" s="259"/>
      <c r="L119" s="215">
        <v>72</v>
      </c>
      <c r="M119" s="216"/>
      <c r="N119" s="190">
        <v>73</v>
      </c>
      <c r="O119" s="217"/>
      <c r="P119" s="135">
        <f>COUNTIF(D120:O120,"○")</f>
        <v>0</v>
      </c>
      <c r="Q119" s="136"/>
      <c r="R119" s="139">
        <f>COUNTIF(D120:O120,"●")</f>
        <v>0</v>
      </c>
      <c r="S119" s="140"/>
      <c r="T119" s="120">
        <f>COUNTIF(D120:O120,"×")</f>
        <v>0</v>
      </c>
      <c r="U119" s="120"/>
      <c r="V119" s="121">
        <f>P119*3+R119</f>
        <v>0</v>
      </c>
      <c r="W119" s="121"/>
      <c r="X119" s="120"/>
      <c r="Y119" s="122"/>
    </row>
    <row r="120" spans="1:25" ht="13.5" customHeight="1" x14ac:dyDescent="0.2">
      <c r="B120" s="254"/>
      <c r="C120" s="157"/>
      <c r="D120" s="194"/>
      <c r="E120" s="194"/>
      <c r="F120" s="158"/>
      <c r="G120" s="159"/>
      <c r="H120" s="158"/>
      <c r="I120" s="159"/>
      <c r="J120" s="255"/>
      <c r="K120" s="256"/>
      <c r="L120" s="210"/>
      <c r="M120" s="124"/>
      <c r="N120" s="257"/>
      <c r="O120" s="212"/>
      <c r="P120" s="135"/>
      <c r="Q120" s="136"/>
      <c r="R120" s="114"/>
      <c r="S120" s="115"/>
      <c r="T120" s="120"/>
      <c r="U120" s="120"/>
      <c r="V120" s="121"/>
      <c r="W120" s="121"/>
      <c r="X120" s="120"/>
      <c r="Y120" s="122"/>
    </row>
    <row r="121" spans="1:25" ht="13.5" customHeight="1" x14ac:dyDescent="0.2">
      <c r="B121" s="218" t="s">
        <v>97</v>
      </c>
      <c r="C121" s="130"/>
      <c r="D121" s="152"/>
      <c r="E121" s="153"/>
      <c r="F121" s="193"/>
      <c r="G121" s="193"/>
      <c r="H121" s="152">
        <v>74</v>
      </c>
      <c r="I121" s="153"/>
      <c r="J121" s="215">
        <v>75</v>
      </c>
      <c r="K121" s="216"/>
      <c r="L121" s="258">
        <v>88</v>
      </c>
      <c r="M121" s="259"/>
      <c r="N121" s="190">
        <v>76</v>
      </c>
      <c r="O121" s="217"/>
      <c r="P121" s="135">
        <f t="shared" ref="P121" si="109">COUNTIF(D122:O122,"○")</f>
        <v>0</v>
      </c>
      <c r="Q121" s="136"/>
      <c r="R121" s="139">
        <f t="shared" ref="R121" si="110">COUNTIF(D122:O122,"●")</f>
        <v>0</v>
      </c>
      <c r="S121" s="140"/>
      <c r="T121" s="120">
        <f t="shared" ref="T121" si="111">COUNTIF(D122:O122,"×")</f>
        <v>0</v>
      </c>
      <c r="U121" s="120"/>
      <c r="V121" s="121">
        <f t="shared" ref="V121" si="112">P121*3+R121</f>
        <v>0</v>
      </c>
      <c r="W121" s="121"/>
      <c r="X121" s="120"/>
      <c r="Y121" s="122"/>
    </row>
    <row r="122" spans="1:25" ht="13.5" customHeight="1" x14ac:dyDescent="0.2">
      <c r="B122" s="254"/>
      <c r="C122" s="157"/>
      <c r="D122" s="158"/>
      <c r="E122" s="159"/>
      <c r="F122" s="194"/>
      <c r="G122" s="194"/>
      <c r="H122" s="158"/>
      <c r="I122" s="159"/>
      <c r="J122" s="210"/>
      <c r="K122" s="124"/>
      <c r="L122" s="255"/>
      <c r="M122" s="256"/>
      <c r="N122" s="257"/>
      <c r="O122" s="212"/>
      <c r="P122" s="135"/>
      <c r="Q122" s="136"/>
      <c r="R122" s="114"/>
      <c r="S122" s="115"/>
      <c r="T122" s="120"/>
      <c r="U122" s="120"/>
      <c r="V122" s="121"/>
      <c r="W122" s="121"/>
      <c r="X122" s="120"/>
      <c r="Y122" s="122"/>
    </row>
    <row r="123" spans="1:25" ht="13.5" customHeight="1" x14ac:dyDescent="0.2">
      <c r="B123" s="218" t="s">
        <v>98</v>
      </c>
      <c r="C123" s="130"/>
      <c r="D123" s="152"/>
      <c r="E123" s="153"/>
      <c r="F123" s="152"/>
      <c r="G123" s="153"/>
      <c r="H123" s="193"/>
      <c r="I123" s="193"/>
      <c r="J123" s="215">
        <v>77</v>
      </c>
      <c r="K123" s="216"/>
      <c r="L123" s="215">
        <v>78</v>
      </c>
      <c r="M123" s="216"/>
      <c r="N123" s="262">
        <v>89</v>
      </c>
      <c r="O123" s="263"/>
      <c r="P123" s="135">
        <f t="shared" ref="P123" si="113">COUNTIF(D124:O124,"○")</f>
        <v>0</v>
      </c>
      <c r="Q123" s="136"/>
      <c r="R123" s="139">
        <f t="shared" ref="R123" si="114">COUNTIF(D124:O124,"●")</f>
        <v>0</v>
      </c>
      <c r="S123" s="140"/>
      <c r="T123" s="120">
        <f t="shared" ref="T123" si="115">COUNTIF(D124:O124,"×")</f>
        <v>0</v>
      </c>
      <c r="U123" s="120"/>
      <c r="V123" s="121">
        <f t="shared" ref="V123" si="116">P123*3+R123</f>
        <v>0</v>
      </c>
      <c r="W123" s="121"/>
      <c r="X123" s="120"/>
      <c r="Y123" s="122"/>
    </row>
    <row r="124" spans="1:25" ht="13.5" customHeight="1" x14ac:dyDescent="0.2">
      <c r="B124" s="254"/>
      <c r="C124" s="157"/>
      <c r="D124" s="158"/>
      <c r="E124" s="159"/>
      <c r="F124" s="158"/>
      <c r="G124" s="159"/>
      <c r="H124" s="194"/>
      <c r="I124" s="194"/>
      <c r="J124" s="210"/>
      <c r="K124" s="124"/>
      <c r="L124" s="210"/>
      <c r="M124" s="124"/>
      <c r="N124" s="260"/>
      <c r="O124" s="261"/>
      <c r="P124" s="135"/>
      <c r="Q124" s="136"/>
      <c r="R124" s="114"/>
      <c r="S124" s="115"/>
      <c r="T124" s="120"/>
      <c r="U124" s="120"/>
      <c r="V124" s="121"/>
      <c r="W124" s="121"/>
      <c r="X124" s="120"/>
      <c r="Y124" s="122"/>
    </row>
    <row r="125" spans="1:25" ht="13.5" customHeight="1" x14ac:dyDescent="0.2">
      <c r="B125" s="218" t="s">
        <v>99</v>
      </c>
      <c r="C125" s="130"/>
      <c r="D125" s="266"/>
      <c r="E125" s="267"/>
      <c r="F125" s="152"/>
      <c r="G125" s="153"/>
      <c r="H125" s="152"/>
      <c r="I125" s="153"/>
      <c r="J125" s="188"/>
      <c r="K125" s="188"/>
      <c r="L125" s="215">
        <v>79</v>
      </c>
      <c r="M125" s="216"/>
      <c r="N125" s="190">
        <v>80</v>
      </c>
      <c r="O125" s="217"/>
      <c r="P125" s="135">
        <f t="shared" ref="P125" si="117">COUNTIF(D126:O126,"○")</f>
        <v>0</v>
      </c>
      <c r="Q125" s="136"/>
      <c r="R125" s="139">
        <f t="shared" ref="R125" si="118">COUNTIF(D126:O126,"●")</f>
        <v>0</v>
      </c>
      <c r="S125" s="140"/>
      <c r="T125" s="120">
        <f t="shared" ref="T125" si="119">COUNTIF(D126:O126,"×")</f>
        <v>0</v>
      </c>
      <c r="U125" s="120"/>
      <c r="V125" s="121">
        <f t="shared" ref="V125" si="120">P125*3+R125</f>
        <v>0</v>
      </c>
      <c r="W125" s="121"/>
      <c r="X125" s="120"/>
      <c r="Y125" s="122"/>
    </row>
    <row r="126" spans="1:25" ht="13.5" customHeight="1" x14ac:dyDescent="0.2">
      <c r="B126" s="254"/>
      <c r="C126" s="157"/>
      <c r="D126" s="264"/>
      <c r="E126" s="265"/>
      <c r="F126" s="158"/>
      <c r="G126" s="159"/>
      <c r="H126" s="158"/>
      <c r="I126" s="159"/>
      <c r="J126" s="189"/>
      <c r="K126" s="189"/>
      <c r="L126" s="210"/>
      <c r="M126" s="124"/>
      <c r="N126" s="257"/>
      <c r="O126" s="212"/>
      <c r="P126" s="135"/>
      <c r="Q126" s="136"/>
      <c r="R126" s="114"/>
      <c r="S126" s="115"/>
      <c r="T126" s="120"/>
      <c r="U126" s="120"/>
      <c r="V126" s="121"/>
      <c r="W126" s="121"/>
      <c r="X126" s="120"/>
      <c r="Y126" s="122"/>
    </row>
    <row r="127" spans="1:25" ht="13.5" customHeight="1" x14ac:dyDescent="0.2">
      <c r="B127" s="218" t="s">
        <v>100</v>
      </c>
      <c r="C127" s="130"/>
      <c r="D127" s="152"/>
      <c r="E127" s="153"/>
      <c r="F127" s="266"/>
      <c r="G127" s="267"/>
      <c r="H127" s="152"/>
      <c r="I127" s="153"/>
      <c r="J127" s="215"/>
      <c r="K127" s="216"/>
      <c r="L127" s="188"/>
      <c r="M127" s="188"/>
      <c r="N127" s="190">
        <v>81</v>
      </c>
      <c r="O127" s="217"/>
      <c r="P127" s="135">
        <f t="shared" ref="P127" si="121">COUNTIF(D128:O128,"○")</f>
        <v>0</v>
      </c>
      <c r="Q127" s="136"/>
      <c r="R127" s="139">
        <f t="shared" ref="R127" si="122">COUNTIF(D128:O128,"●")</f>
        <v>0</v>
      </c>
      <c r="S127" s="140"/>
      <c r="T127" s="120">
        <f t="shared" ref="T127" si="123">COUNTIF(D128:O128,"×")</f>
        <v>0</v>
      </c>
      <c r="U127" s="120"/>
      <c r="V127" s="121">
        <f t="shared" ref="V127" si="124">P127*3+R127</f>
        <v>0</v>
      </c>
      <c r="W127" s="121"/>
      <c r="X127" s="120"/>
      <c r="Y127" s="122"/>
    </row>
    <row r="128" spans="1:25" ht="13.5" customHeight="1" x14ac:dyDescent="0.2">
      <c r="B128" s="254"/>
      <c r="C128" s="157"/>
      <c r="D128" s="158"/>
      <c r="E128" s="159"/>
      <c r="F128" s="264"/>
      <c r="G128" s="265"/>
      <c r="H128" s="158"/>
      <c r="I128" s="159"/>
      <c r="J128" s="210"/>
      <c r="K128" s="124"/>
      <c r="L128" s="189"/>
      <c r="M128" s="189"/>
      <c r="N128" s="257"/>
      <c r="O128" s="212"/>
      <c r="P128" s="135"/>
      <c r="Q128" s="136"/>
      <c r="R128" s="114"/>
      <c r="S128" s="115"/>
      <c r="T128" s="120"/>
      <c r="U128" s="120"/>
      <c r="V128" s="121"/>
      <c r="W128" s="121"/>
      <c r="X128" s="120"/>
      <c r="Y128" s="122"/>
    </row>
    <row r="129" spans="1:25" ht="13.5" customHeight="1" x14ac:dyDescent="0.2">
      <c r="B129" s="218" t="s">
        <v>101</v>
      </c>
      <c r="C129" s="130"/>
      <c r="D129" s="152"/>
      <c r="E129" s="153"/>
      <c r="F129" s="152"/>
      <c r="G129" s="153"/>
      <c r="H129" s="266"/>
      <c r="I129" s="267"/>
      <c r="J129" s="215"/>
      <c r="K129" s="216"/>
      <c r="L129" s="215"/>
      <c r="M129" s="216"/>
      <c r="N129" s="222"/>
      <c r="O129" s="223"/>
      <c r="P129" s="135">
        <f t="shared" ref="P129" si="125">COUNTIF(D130:O130,"○")</f>
        <v>0</v>
      </c>
      <c r="Q129" s="136"/>
      <c r="R129" s="139">
        <f t="shared" ref="R129" si="126">COUNTIF(D130:O130,"●")</f>
        <v>0</v>
      </c>
      <c r="S129" s="140"/>
      <c r="T129" s="120">
        <f t="shared" ref="T129" si="127">COUNTIF(D130:O130,"×")</f>
        <v>0</v>
      </c>
      <c r="U129" s="120"/>
      <c r="V129" s="121">
        <f t="shared" ref="V129" si="128">P129*3+R129</f>
        <v>0</v>
      </c>
      <c r="W129" s="121"/>
      <c r="X129" s="124"/>
      <c r="Y129" s="197"/>
    </row>
    <row r="130" spans="1:25" ht="13.5" customHeight="1" thickBot="1" x14ac:dyDescent="0.25">
      <c r="B130" s="245"/>
      <c r="C130" s="149"/>
      <c r="D130" s="176"/>
      <c r="E130" s="177"/>
      <c r="F130" s="176"/>
      <c r="G130" s="177"/>
      <c r="H130" s="268"/>
      <c r="I130" s="269"/>
      <c r="J130" s="226"/>
      <c r="K130" s="213"/>
      <c r="L130" s="226"/>
      <c r="M130" s="213"/>
      <c r="N130" s="224"/>
      <c r="O130" s="225"/>
      <c r="P130" s="137"/>
      <c r="Q130" s="138"/>
      <c r="R130" s="141"/>
      <c r="S130" s="142"/>
      <c r="T130" s="143"/>
      <c r="U130" s="143"/>
      <c r="V130" s="144"/>
      <c r="W130" s="144"/>
      <c r="X130" s="213"/>
      <c r="Y130" s="214"/>
    </row>
    <row r="131" spans="1:25" s="3" customFormat="1" ht="13.5" customHeight="1" x14ac:dyDescent="0.2">
      <c r="A131"/>
      <c r="B131" s="45"/>
      <c r="C131" s="46"/>
      <c r="D131" s="47"/>
      <c r="E131" s="46"/>
      <c r="F131" s="46"/>
      <c r="G131" s="46"/>
      <c r="H131" s="46"/>
      <c r="I131" s="48"/>
      <c r="J131" s="46"/>
      <c r="K131" s="49"/>
      <c r="L131" s="8"/>
      <c r="M131" s="36"/>
      <c r="N131" s="46"/>
      <c r="O131" s="46"/>
      <c r="Q131" s="46"/>
      <c r="R131" s="46"/>
      <c r="T131"/>
      <c r="U131"/>
      <c r="V131"/>
      <c r="W131"/>
      <c r="X131"/>
    </row>
    <row r="132" spans="1:25" s="3" customFormat="1" ht="13.5" customHeight="1" x14ac:dyDescent="0.2">
      <c r="A132"/>
      <c r="B132" s="38"/>
      <c r="C132" s="9"/>
      <c r="D132" s="10"/>
      <c r="E132" s="9"/>
      <c r="F132" s="10"/>
      <c r="G132" s="9"/>
      <c r="H132" s="10"/>
      <c r="I132" s="13"/>
      <c r="J132" s="12"/>
      <c r="K132" s="13"/>
      <c r="L132" s="12"/>
      <c r="M132" s="12"/>
      <c r="N132" s="46"/>
      <c r="O132" s="12"/>
      <c r="P132" s="12"/>
      <c r="Q132" s="12"/>
      <c r="R132" s="12"/>
      <c r="S132" s="12"/>
    </row>
    <row r="133" spans="1:25" s="3" customFormat="1" ht="21.75" customHeight="1" x14ac:dyDescent="0.2">
      <c r="A133"/>
      <c r="B133" s="1" t="s">
        <v>14</v>
      </c>
      <c r="C133" s="1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/>
      <c r="Q133"/>
      <c r="R133"/>
      <c r="S133"/>
    </row>
    <row r="134" spans="1:25" s="3" customFormat="1" ht="21.75" customHeight="1" x14ac:dyDescent="0.2">
      <c r="A134"/>
      <c r="B134" s="1" t="s">
        <v>64</v>
      </c>
      <c r="C134" s="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25" s="3" customFormat="1" ht="21.75" customHeight="1" x14ac:dyDescent="0.2">
      <c r="A135"/>
      <c r="B135" s="1" t="s">
        <v>65</v>
      </c>
      <c r="C135" s="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25" s="3" customFormat="1" ht="21.75" customHeight="1" x14ac:dyDescent="0.2">
      <c r="B136" s="1" t="s">
        <v>15</v>
      </c>
      <c r="C136" s="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25" s="3" customFormat="1" ht="21.75" customHeight="1" x14ac:dyDescent="0.2">
      <c r="B137" s="1" t="s">
        <v>16</v>
      </c>
      <c r="C137" s="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25" s="3" customFormat="1" ht="21.75" customHeight="1" x14ac:dyDescent="0.2">
      <c r="B138" s="1" t="s">
        <v>17</v>
      </c>
      <c r="C138" s="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25" s="3" customFormat="1" ht="21.75" customHeight="1" x14ac:dyDescent="0.2">
      <c r="B139" s="1" t="s">
        <v>18</v>
      </c>
      <c r="C139" s="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25" ht="21.75" customHeight="1" x14ac:dyDescent="0.2">
      <c r="B140" s="1" t="s">
        <v>130</v>
      </c>
      <c r="C140" s="1"/>
    </row>
    <row r="141" spans="1:25" ht="13.5" customHeight="1" x14ac:dyDescent="0.2"/>
    <row r="143" spans="1:25" ht="22" customHeight="1" x14ac:dyDescent="0.2">
      <c r="B143" s="1" t="s">
        <v>102</v>
      </c>
    </row>
    <row r="144" spans="1:25" ht="22" customHeight="1" x14ac:dyDescent="0.2">
      <c r="B144" s="1" t="s">
        <v>103</v>
      </c>
    </row>
    <row r="145" spans="2:22" ht="22" customHeight="1" x14ac:dyDescent="0.2">
      <c r="B145" s="1" t="s">
        <v>164</v>
      </c>
    </row>
    <row r="146" spans="2:22" ht="22" customHeight="1" x14ac:dyDescent="0.2">
      <c r="B146" s="1" t="s">
        <v>104</v>
      </c>
    </row>
    <row r="147" spans="2:22" ht="22" customHeight="1" x14ac:dyDescent="0.2">
      <c r="B147" s="1"/>
    </row>
    <row r="148" spans="2:22" ht="22" customHeight="1" x14ac:dyDescent="0.2">
      <c r="B148" s="1" t="s">
        <v>105</v>
      </c>
    </row>
    <row r="149" spans="2:22" ht="22" customHeight="1" x14ac:dyDescent="0.2">
      <c r="B149" s="1" t="s">
        <v>163</v>
      </c>
    </row>
    <row r="150" spans="2:22" ht="12.75" customHeight="1" x14ac:dyDescent="0.2">
      <c r="B150" s="1"/>
    </row>
    <row r="151" spans="2:22" s="3" customFormat="1" ht="22" customHeight="1" thickBot="1" x14ac:dyDescent="0.25">
      <c r="B151" s="11" t="s">
        <v>165</v>
      </c>
      <c r="C151" s="11"/>
      <c r="D151" s="11"/>
      <c r="E151" s="11"/>
      <c r="F151" s="2"/>
      <c r="M151" s="111">
        <v>45626</v>
      </c>
      <c r="N151" s="111"/>
      <c r="O151" s="111"/>
      <c r="P151" s="111"/>
      <c r="Q151" s="111"/>
    </row>
    <row r="152" spans="2:22" s="3" customFormat="1" ht="22" customHeight="1" x14ac:dyDescent="0.2">
      <c r="B152" s="270"/>
      <c r="C152" s="271"/>
      <c r="D152" s="271"/>
      <c r="E152" s="271"/>
      <c r="F152" s="272" t="s">
        <v>4</v>
      </c>
      <c r="G152" s="273"/>
      <c r="H152" s="274" t="s">
        <v>106</v>
      </c>
      <c r="I152" s="275"/>
      <c r="J152" s="275"/>
      <c r="K152" s="275"/>
      <c r="L152" s="276"/>
      <c r="M152" s="274"/>
      <c r="N152" s="275"/>
      <c r="O152" s="275"/>
      <c r="P152" s="275"/>
      <c r="Q152" s="276"/>
      <c r="R152" s="274" t="s">
        <v>106</v>
      </c>
      <c r="S152" s="275"/>
      <c r="T152" s="275"/>
      <c r="U152" s="275"/>
      <c r="V152" s="277"/>
    </row>
    <row r="153" spans="2:22" s="3" customFormat="1" ht="22" customHeight="1" x14ac:dyDescent="0.2">
      <c r="B153" s="278" t="s">
        <v>107</v>
      </c>
      <c r="C153" s="279"/>
      <c r="D153" s="279"/>
      <c r="E153" s="280"/>
      <c r="F153" s="281">
        <v>82</v>
      </c>
      <c r="G153" s="280"/>
      <c r="H153" s="282" t="s">
        <v>108</v>
      </c>
      <c r="I153" s="279"/>
      <c r="J153" s="279"/>
      <c r="K153" s="279"/>
      <c r="L153" s="280"/>
      <c r="M153" s="283"/>
      <c r="N153" s="280"/>
      <c r="O153" s="4" t="s">
        <v>0</v>
      </c>
      <c r="P153" s="284"/>
      <c r="Q153" s="280"/>
      <c r="R153" s="282" t="s">
        <v>109</v>
      </c>
      <c r="S153" s="279"/>
      <c r="T153" s="279"/>
      <c r="U153" s="279"/>
      <c r="V153" s="285"/>
    </row>
    <row r="154" spans="2:22" s="3" customFormat="1" ht="22" customHeight="1" x14ac:dyDescent="0.2">
      <c r="B154" s="278" t="s">
        <v>110</v>
      </c>
      <c r="C154" s="279"/>
      <c r="D154" s="279"/>
      <c r="E154" s="280"/>
      <c r="F154" s="281">
        <v>83</v>
      </c>
      <c r="G154" s="280"/>
      <c r="H154" s="282" t="s">
        <v>111</v>
      </c>
      <c r="I154" s="279"/>
      <c r="J154" s="279"/>
      <c r="K154" s="279"/>
      <c r="L154" s="280"/>
      <c r="M154" s="283"/>
      <c r="N154" s="280"/>
      <c r="O154" s="4" t="s">
        <v>0</v>
      </c>
      <c r="P154" s="284"/>
      <c r="Q154" s="280"/>
      <c r="R154" s="282" t="s">
        <v>112</v>
      </c>
      <c r="S154" s="279"/>
      <c r="T154" s="279"/>
      <c r="U154" s="279"/>
      <c r="V154" s="285"/>
    </row>
    <row r="155" spans="2:22" s="3" customFormat="1" ht="22" customHeight="1" x14ac:dyDescent="0.2">
      <c r="B155" s="278" t="s">
        <v>113</v>
      </c>
      <c r="C155" s="279"/>
      <c r="D155" s="279"/>
      <c r="E155" s="280"/>
      <c r="F155" s="281">
        <v>84</v>
      </c>
      <c r="G155" s="280"/>
      <c r="H155" s="282" t="s">
        <v>114</v>
      </c>
      <c r="I155" s="279"/>
      <c r="J155" s="279"/>
      <c r="K155" s="279"/>
      <c r="L155" s="280"/>
      <c r="M155" s="283"/>
      <c r="N155" s="280"/>
      <c r="O155" s="4" t="s">
        <v>0</v>
      </c>
      <c r="P155" s="284"/>
      <c r="Q155" s="280"/>
      <c r="R155" s="282" t="s">
        <v>115</v>
      </c>
      <c r="S155" s="279"/>
      <c r="T155" s="279"/>
      <c r="U155" s="279"/>
      <c r="V155" s="285"/>
    </row>
    <row r="156" spans="2:22" s="3" customFormat="1" ht="22" customHeight="1" x14ac:dyDescent="0.2">
      <c r="B156" s="278" t="s">
        <v>116</v>
      </c>
      <c r="C156" s="279"/>
      <c r="D156" s="279"/>
      <c r="E156" s="280"/>
      <c r="F156" s="281">
        <v>85</v>
      </c>
      <c r="G156" s="280"/>
      <c r="H156" s="282" t="s">
        <v>117</v>
      </c>
      <c r="I156" s="279"/>
      <c r="J156" s="279"/>
      <c r="K156" s="279"/>
      <c r="L156" s="280"/>
      <c r="M156" s="283"/>
      <c r="N156" s="280"/>
      <c r="O156" s="4" t="s">
        <v>0</v>
      </c>
      <c r="P156" s="284"/>
      <c r="Q156" s="280"/>
      <c r="R156" s="282" t="s">
        <v>118</v>
      </c>
      <c r="S156" s="287"/>
      <c r="T156" s="287"/>
      <c r="U156" s="287"/>
      <c r="V156" s="288"/>
    </row>
    <row r="157" spans="2:22" s="3" customFormat="1" ht="22" customHeight="1" thickBot="1" x14ac:dyDescent="0.25">
      <c r="B157" s="289" t="s">
        <v>119</v>
      </c>
      <c r="C157" s="290"/>
      <c r="D157" s="290"/>
      <c r="E157" s="291"/>
      <c r="F157" s="292">
        <v>86</v>
      </c>
      <c r="G157" s="291"/>
      <c r="H157" s="293" t="s">
        <v>120</v>
      </c>
      <c r="I157" s="290"/>
      <c r="J157" s="290"/>
      <c r="K157" s="290"/>
      <c r="L157" s="291"/>
      <c r="M157" s="294"/>
      <c r="N157" s="291"/>
      <c r="O157" s="51" t="s">
        <v>0</v>
      </c>
      <c r="P157" s="295"/>
      <c r="Q157" s="291"/>
      <c r="R157" s="293" t="s">
        <v>121</v>
      </c>
      <c r="S157" s="296"/>
      <c r="T157" s="296"/>
      <c r="U157" s="296"/>
      <c r="V157" s="297"/>
    </row>
    <row r="158" spans="2:22" s="3" customFormat="1" ht="22" customHeight="1" x14ac:dyDescent="0.2"/>
    <row r="159" spans="2:22" s="3" customFormat="1" ht="22" customHeight="1" x14ac:dyDescent="0.2"/>
    <row r="160" spans="2:22" s="3" customFormat="1" ht="22" customHeight="1" x14ac:dyDescent="0.2">
      <c r="B160" s="3" t="s">
        <v>122</v>
      </c>
    </row>
    <row r="161" spans="2:23" s="3" customFormat="1" ht="22" customHeight="1" x14ac:dyDescent="0.2">
      <c r="B161" s="3" t="s">
        <v>123</v>
      </c>
    </row>
    <row r="162" spans="2:23" s="3" customFormat="1" ht="22" customHeight="1" x14ac:dyDescent="0.2">
      <c r="B162" s="3" t="s">
        <v>124</v>
      </c>
      <c r="I162" s="3" t="s">
        <v>125</v>
      </c>
    </row>
    <row r="163" spans="2:23" s="3" customFormat="1" ht="22" customHeight="1" x14ac:dyDescent="0.2">
      <c r="B163" s="3" t="s">
        <v>126</v>
      </c>
    </row>
    <row r="164" spans="2:23" s="3" customFormat="1" ht="22" customHeight="1" x14ac:dyDescent="0.2"/>
    <row r="165" spans="2:23" s="3" customFormat="1" ht="22" customHeight="1" x14ac:dyDescent="0.2">
      <c r="B165" s="3" t="s">
        <v>127</v>
      </c>
      <c r="I165" s="286" t="s">
        <v>128</v>
      </c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2:23" s="3" customFormat="1" ht="22" customHeight="1" x14ac:dyDescent="0.2">
      <c r="B166" s="3" t="s">
        <v>129</v>
      </c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</sheetData>
  <mergeCells count="828">
    <mergeCell ref="I165:W166"/>
    <mergeCell ref="B156:E156"/>
    <mergeCell ref="F156:G156"/>
    <mergeCell ref="H156:L156"/>
    <mergeCell ref="M156:N156"/>
    <mergeCell ref="P156:Q156"/>
    <mergeCell ref="R156:V156"/>
    <mergeCell ref="B157:E157"/>
    <mergeCell ref="F157:G157"/>
    <mergeCell ref="H157:L157"/>
    <mergeCell ref="M157:N157"/>
    <mergeCell ref="P157:Q157"/>
    <mergeCell ref="R157:V157"/>
    <mergeCell ref="B154:E154"/>
    <mergeCell ref="F154:G154"/>
    <mergeCell ref="H154:L154"/>
    <mergeCell ref="M154:N154"/>
    <mergeCell ref="P154:Q154"/>
    <mergeCell ref="R154:V154"/>
    <mergeCell ref="B155:E155"/>
    <mergeCell ref="F155:G155"/>
    <mergeCell ref="H155:L155"/>
    <mergeCell ref="M155:N155"/>
    <mergeCell ref="P155:Q155"/>
    <mergeCell ref="R155:V155"/>
    <mergeCell ref="B152:E152"/>
    <mergeCell ref="F152:G152"/>
    <mergeCell ref="H152:L152"/>
    <mergeCell ref="M152:Q152"/>
    <mergeCell ref="R152:V152"/>
    <mergeCell ref="B153:E153"/>
    <mergeCell ref="F153:G153"/>
    <mergeCell ref="H153:L153"/>
    <mergeCell ref="M153:N153"/>
    <mergeCell ref="P153:Q153"/>
    <mergeCell ref="R153:V153"/>
    <mergeCell ref="T129:U130"/>
    <mergeCell ref="V129:W130"/>
    <mergeCell ref="X129:Y130"/>
    <mergeCell ref="B130:C130"/>
    <mergeCell ref="D130:E130"/>
    <mergeCell ref="F130:G130"/>
    <mergeCell ref="H130:I130"/>
    <mergeCell ref="J130:K130"/>
    <mergeCell ref="L130:M130"/>
    <mergeCell ref="B129:C129"/>
    <mergeCell ref="D129:E129"/>
    <mergeCell ref="F129:G129"/>
    <mergeCell ref="H129:I129"/>
    <mergeCell ref="J129:K129"/>
    <mergeCell ref="L129:M129"/>
    <mergeCell ref="N129:O130"/>
    <mergeCell ref="P129:Q130"/>
    <mergeCell ref="R129:S130"/>
    <mergeCell ref="T127:U128"/>
    <mergeCell ref="V127:W128"/>
    <mergeCell ref="X127:Y128"/>
    <mergeCell ref="B128:C128"/>
    <mergeCell ref="D128:E128"/>
    <mergeCell ref="F128:G128"/>
    <mergeCell ref="H128:I128"/>
    <mergeCell ref="J128:K128"/>
    <mergeCell ref="N128:O128"/>
    <mergeCell ref="B127:C127"/>
    <mergeCell ref="D127:E127"/>
    <mergeCell ref="F127:G127"/>
    <mergeCell ref="H127:I127"/>
    <mergeCell ref="J127:K127"/>
    <mergeCell ref="L127:M128"/>
    <mergeCell ref="N127:O127"/>
    <mergeCell ref="P127:Q128"/>
    <mergeCell ref="R127:S128"/>
    <mergeCell ref="T125:U126"/>
    <mergeCell ref="V125:W126"/>
    <mergeCell ref="X125:Y126"/>
    <mergeCell ref="B126:C126"/>
    <mergeCell ref="D126:E126"/>
    <mergeCell ref="F126:G126"/>
    <mergeCell ref="H126:I126"/>
    <mergeCell ref="L126:M126"/>
    <mergeCell ref="N126:O126"/>
    <mergeCell ref="B125:C125"/>
    <mergeCell ref="D125:E125"/>
    <mergeCell ref="F125:G125"/>
    <mergeCell ref="H125:I125"/>
    <mergeCell ref="J125:K126"/>
    <mergeCell ref="L125:M125"/>
    <mergeCell ref="N125:O125"/>
    <mergeCell ref="P125:Q126"/>
    <mergeCell ref="R125:S126"/>
    <mergeCell ref="T123:U124"/>
    <mergeCell ref="V123:W124"/>
    <mergeCell ref="X123:Y124"/>
    <mergeCell ref="B124:C124"/>
    <mergeCell ref="D124:E124"/>
    <mergeCell ref="F124:G124"/>
    <mergeCell ref="J124:K124"/>
    <mergeCell ref="L124:M124"/>
    <mergeCell ref="N124:O124"/>
    <mergeCell ref="B123:C123"/>
    <mergeCell ref="D123:E123"/>
    <mergeCell ref="F123:G123"/>
    <mergeCell ref="H123:I124"/>
    <mergeCell ref="J123:K123"/>
    <mergeCell ref="L123:M123"/>
    <mergeCell ref="N123:O123"/>
    <mergeCell ref="P123:Q124"/>
    <mergeCell ref="R123:S124"/>
    <mergeCell ref="T121:U122"/>
    <mergeCell ref="V121:W122"/>
    <mergeCell ref="X121:Y122"/>
    <mergeCell ref="B122:C122"/>
    <mergeCell ref="D122:E122"/>
    <mergeCell ref="H122:I122"/>
    <mergeCell ref="J122:K122"/>
    <mergeCell ref="L122:M122"/>
    <mergeCell ref="N122:O122"/>
    <mergeCell ref="B121:C121"/>
    <mergeCell ref="D121:E121"/>
    <mergeCell ref="F121:G122"/>
    <mergeCell ref="H121:I121"/>
    <mergeCell ref="J121:K121"/>
    <mergeCell ref="L121:M121"/>
    <mergeCell ref="N121:O121"/>
    <mergeCell ref="P121:Q122"/>
    <mergeCell ref="R121:S122"/>
    <mergeCell ref="T119:U120"/>
    <mergeCell ref="V119:W120"/>
    <mergeCell ref="X119:Y120"/>
    <mergeCell ref="B120:C120"/>
    <mergeCell ref="F120:G120"/>
    <mergeCell ref="H120:I120"/>
    <mergeCell ref="J120:K120"/>
    <mergeCell ref="L120:M120"/>
    <mergeCell ref="N120:O120"/>
    <mergeCell ref="B119:C119"/>
    <mergeCell ref="D119:E120"/>
    <mergeCell ref="F119:G119"/>
    <mergeCell ref="H119:I119"/>
    <mergeCell ref="J119:K119"/>
    <mergeCell ref="L119:M119"/>
    <mergeCell ref="N119:O119"/>
    <mergeCell ref="P119:Q120"/>
    <mergeCell ref="R119:S120"/>
    <mergeCell ref="P117:Q118"/>
    <mergeCell ref="R117:S118"/>
    <mergeCell ref="T117:U118"/>
    <mergeCell ref="V117:W118"/>
    <mergeCell ref="X117:Y118"/>
    <mergeCell ref="D118:E118"/>
    <mergeCell ref="F118:G118"/>
    <mergeCell ref="H118:I118"/>
    <mergeCell ref="J118:K118"/>
    <mergeCell ref="L118:M118"/>
    <mergeCell ref="N118:O118"/>
    <mergeCell ref="B116:E116"/>
    <mergeCell ref="B117:C118"/>
    <mergeCell ref="D117:E117"/>
    <mergeCell ref="F117:G117"/>
    <mergeCell ref="H117:I117"/>
    <mergeCell ref="J117:K117"/>
    <mergeCell ref="L117:M117"/>
    <mergeCell ref="N117:O117"/>
    <mergeCell ref="F116:K116"/>
    <mergeCell ref="B103:C103"/>
    <mergeCell ref="D103:E103"/>
    <mergeCell ref="F103:G103"/>
    <mergeCell ref="H103:I104"/>
    <mergeCell ref="J103:K104"/>
    <mergeCell ref="L103:M104"/>
    <mergeCell ref="N103:O104"/>
    <mergeCell ref="P103:Q104"/>
    <mergeCell ref="R103:S104"/>
    <mergeCell ref="B104:C104"/>
    <mergeCell ref="D104:E104"/>
    <mergeCell ref="F104:G104"/>
    <mergeCell ref="B101:C101"/>
    <mergeCell ref="D101:E101"/>
    <mergeCell ref="F101:G102"/>
    <mergeCell ref="H101:I101"/>
    <mergeCell ref="J101:K102"/>
    <mergeCell ref="L101:M102"/>
    <mergeCell ref="N101:O102"/>
    <mergeCell ref="P101:Q102"/>
    <mergeCell ref="R101:S102"/>
    <mergeCell ref="B102:C102"/>
    <mergeCell ref="D102:E102"/>
    <mergeCell ref="H102:I102"/>
    <mergeCell ref="P97:Q98"/>
    <mergeCell ref="R97:S98"/>
    <mergeCell ref="D98:E98"/>
    <mergeCell ref="F98:G98"/>
    <mergeCell ref="H98:I98"/>
    <mergeCell ref="B99:C99"/>
    <mergeCell ref="D99:E100"/>
    <mergeCell ref="F99:G99"/>
    <mergeCell ref="H99:I99"/>
    <mergeCell ref="J99:K100"/>
    <mergeCell ref="L99:M100"/>
    <mergeCell ref="N99:O100"/>
    <mergeCell ref="P99:Q100"/>
    <mergeCell ref="R99:S100"/>
    <mergeCell ref="B100:C100"/>
    <mergeCell ref="F100:G100"/>
    <mergeCell ref="H100:I100"/>
    <mergeCell ref="B96:E96"/>
    <mergeCell ref="G96:I96"/>
    <mergeCell ref="B97:C98"/>
    <mergeCell ref="D97:E97"/>
    <mergeCell ref="F97:G97"/>
    <mergeCell ref="H97:I97"/>
    <mergeCell ref="J97:K98"/>
    <mergeCell ref="L97:M98"/>
    <mergeCell ref="N97:O98"/>
    <mergeCell ref="J96:K96"/>
    <mergeCell ref="L96:M96"/>
    <mergeCell ref="N96:O96"/>
    <mergeCell ref="B93:C93"/>
    <mergeCell ref="D93:E93"/>
    <mergeCell ref="F93:G93"/>
    <mergeCell ref="H93:I94"/>
    <mergeCell ref="J93:K94"/>
    <mergeCell ref="L93:M94"/>
    <mergeCell ref="N93:O94"/>
    <mergeCell ref="P93:Q94"/>
    <mergeCell ref="R93:S94"/>
    <mergeCell ref="B94:C94"/>
    <mergeCell ref="D94:E94"/>
    <mergeCell ref="F94:G94"/>
    <mergeCell ref="B91:C91"/>
    <mergeCell ref="D91:E91"/>
    <mergeCell ref="F91:G92"/>
    <mergeCell ref="H91:I91"/>
    <mergeCell ref="J91:K92"/>
    <mergeCell ref="L91:M92"/>
    <mergeCell ref="N91:O92"/>
    <mergeCell ref="P91:Q92"/>
    <mergeCell ref="R91:S92"/>
    <mergeCell ref="B92:C92"/>
    <mergeCell ref="D92:E92"/>
    <mergeCell ref="H92:I92"/>
    <mergeCell ref="P87:Q88"/>
    <mergeCell ref="R87:S88"/>
    <mergeCell ref="D88:E88"/>
    <mergeCell ref="F88:G88"/>
    <mergeCell ref="H88:I88"/>
    <mergeCell ref="B89:C89"/>
    <mergeCell ref="D89:E90"/>
    <mergeCell ref="F89:G89"/>
    <mergeCell ref="H89:I89"/>
    <mergeCell ref="J89:K90"/>
    <mergeCell ref="L89:M90"/>
    <mergeCell ref="N89:O90"/>
    <mergeCell ref="P89:Q90"/>
    <mergeCell ref="R89:S90"/>
    <mergeCell ref="B90:C90"/>
    <mergeCell ref="F90:G90"/>
    <mergeCell ref="H90:I90"/>
    <mergeCell ref="B86:E86"/>
    <mergeCell ref="G86:I86"/>
    <mergeCell ref="B87:C88"/>
    <mergeCell ref="D87:E87"/>
    <mergeCell ref="F87:G87"/>
    <mergeCell ref="H87:I87"/>
    <mergeCell ref="J87:K88"/>
    <mergeCell ref="L87:M88"/>
    <mergeCell ref="N87:O88"/>
    <mergeCell ref="J86:K86"/>
    <mergeCell ref="L86:M86"/>
    <mergeCell ref="N86:O86"/>
    <mergeCell ref="T74:U75"/>
    <mergeCell ref="V74:W75"/>
    <mergeCell ref="D75:E75"/>
    <mergeCell ref="F75:G75"/>
    <mergeCell ref="H75:I75"/>
    <mergeCell ref="J75:K75"/>
    <mergeCell ref="B72:C73"/>
    <mergeCell ref="D72:E72"/>
    <mergeCell ref="F72:G72"/>
    <mergeCell ref="B74:C75"/>
    <mergeCell ref="D74:E74"/>
    <mergeCell ref="F74:G74"/>
    <mergeCell ref="H74:I74"/>
    <mergeCell ref="J74:K74"/>
    <mergeCell ref="L74:M75"/>
    <mergeCell ref="N74:O75"/>
    <mergeCell ref="P74:Q75"/>
    <mergeCell ref="R74:S75"/>
    <mergeCell ref="H72:I72"/>
    <mergeCell ref="J72:K73"/>
    <mergeCell ref="L72:M72"/>
    <mergeCell ref="N72:O73"/>
    <mergeCell ref="P72:Q73"/>
    <mergeCell ref="R72:S73"/>
    <mergeCell ref="T68:U69"/>
    <mergeCell ref="V68:W69"/>
    <mergeCell ref="D69:E69"/>
    <mergeCell ref="H69:I69"/>
    <mergeCell ref="J69:K69"/>
    <mergeCell ref="L69:M69"/>
    <mergeCell ref="T70:U71"/>
    <mergeCell ref="V70:W71"/>
    <mergeCell ref="T72:U73"/>
    <mergeCell ref="V72:W73"/>
    <mergeCell ref="D73:E73"/>
    <mergeCell ref="F73:G73"/>
    <mergeCell ref="H73:I73"/>
    <mergeCell ref="L73:M73"/>
    <mergeCell ref="B70:C71"/>
    <mergeCell ref="D70:E70"/>
    <mergeCell ref="F70:G70"/>
    <mergeCell ref="H70:I71"/>
    <mergeCell ref="J70:K70"/>
    <mergeCell ref="L70:M70"/>
    <mergeCell ref="N70:O71"/>
    <mergeCell ref="P70:Q71"/>
    <mergeCell ref="R70:S71"/>
    <mergeCell ref="D71:E71"/>
    <mergeCell ref="F71:G71"/>
    <mergeCell ref="J71:K71"/>
    <mergeCell ref="L71:M71"/>
    <mergeCell ref="B68:C69"/>
    <mergeCell ref="D68:E68"/>
    <mergeCell ref="F68:G69"/>
    <mergeCell ref="H68:I68"/>
    <mergeCell ref="J68:K68"/>
    <mergeCell ref="L68:M68"/>
    <mergeCell ref="N68:O69"/>
    <mergeCell ref="P68:Q69"/>
    <mergeCell ref="R68:S69"/>
    <mergeCell ref="T64:U65"/>
    <mergeCell ref="V64:W65"/>
    <mergeCell ref="B66:C67"/>
    <mergeCell ref="D66:E67"/>
    <mergeCell ref="F66:G66"/>
    <mergeCell ref="H66:I66"/>
    <mergeCell ref="J66:K66"/>
    <mergeCell ref="L66:M66"/>
    <mergeCell ref="N66:O67"/>
    <mergeCell ref="P66:Q67"/>
    <mergeCell ref="R66:S67"/>
    <mergeCell ref="T66:U67"/>
    <mergeCell ref="V66:W67"/>
    <mergeCell ref="F67:G67"/>
    <mergeCell ref="H67:I67"/>
    <mergeCell ref="J67:K67"/>
    <mergeCell ref="L67:M67"/>
    <mergeCell ref="B64:C65"/>
    <mergeCell ref="D64:E65"/>
    <mergeCell ref="F64:G65"/>
    <mergeCell ref="H64:I65"/>
    <mergeCell ref="J64:K65"/>
    <mergeCell ref="L64:M65"/>
    <mergeCell ref="N64:O65"/>
    <mergeCell ref="P64:Q65"/>
    <mergeCell ref="R64:S65"/>
    <mergeCell ref="T46:U47"/>
    <mergeCell ref="V46:W47"/>
    <mergeCell ref="D47:E47"/>
    <mergeCell ref="F47:G47"/>
    <mergeCell ref="H47:I47"/>
    <mergeCell ref="J47:K47"/>
    <mergeCell ref="B44:C45"/>
    <mergeCell ref="D44:E44"/>
    <mergeCell ref="F44:G44"/>
    <mergeCell ref="B46:C47"/>
    <mergeCell ref="D46:E46"/>
    <mergeCell ref="F46:G46"/>
    <mergeCell ref="H46:I46"/>
    <mergeCell ref="J46:K46"/>
    <mergeCell ref="L46:M47"/>
    <mergeCell ref="N46:O47"/>
    <mergeCell ref="P46:Q47"/>
    <mergeCell ref="R46:S47"/>
    <mergeCell ref="L44:M44"/>
    <mergeCell ref="N44:O45"/>
    <mergeCell ref="P44:Q45"/>
    <mergeCell ref="R44:S45"/>
    <mergeCell ref="T40:U41"/>
    <mergeCell ref="V40:W41"/>
    <mergeCell ref="D41:E41"/>
    <mergeCell ref="H41:I41"/>
    <mergeCell ref="J41:K41"/>
    <mergeCell ref="L41:M41"/>
    <mergeCell ref="T42:U43"/>
    <mergeCell ref="V42:W43"/>
    <mergeCell ref="T44:U45"/>
    <mergeCell ref="V44:W45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N42:O43"/>
    <mergeCell ref="P42:Q43"/>
    <mergeCell ref="R42:S43"/>
    <mergeCell ref="D43:E43"/>
    <mergeCell ref="F43:G43"/>
    <mergeCell ref="J43:K43"/>
    <mergeCell ref="L43:M43"/>
    <mergeCell ref="B40:C41"/>
    <mergeCell ref="D40:E40"/>
    <mergeCell ref="F40:G41"/>
    <mergeCell ref="H40:I40"/>
    <mergeCell ref="J40:K40"/>
    <mergeCell ref="L40:M40"/>
    <mergeCell ref="N40:O41"/>
    <mergeCell ref="B38:C39"/>
    <mergeCell ref="D38:E39"/>
    <mergeCell ref="F38:G38"/>
    <mergeCell ref="H38:I38"/>
    <mergeCell ref="J38:K38"/>
    <mergeCell ref="L38:M38"/>
    <mergeCell ref="N38:O39"/>
    <mergeCell ref="F39:G39"/>
    <mergeCell ref="H39:I39"/>
    <mergeCell ref="J39:K39"/>
    <mergeCell ref="L39:M39"/>
    <mergeCell ref="B36:C37"/>
    <mergeCell ref="D36:E37"/>
    <mergeCell ref="F36:G37"/>
    <mergeCell ref="H36:I37"/>
    <mergeCell ref="J36:K37"/>
    <mergeCell ref="L36:M37"/>
    <mergeCell ref="N36:O37"/>
    <mergeCell ref="B26:C27"/>
    <mergeCell ref="D26:E26"/>
    <mergeCell ref="F26:G26"/>
    <mergeCell ref="H26:I27"/>
    <mergeCell ref="D27:E27"/>
    <mergeCell ref="F27:G27"/>
    <mergeCell ref="N27:O27"/>
    <mergeCell ref="D29:E29"/>
    <mergeCell ref="F29:G29"/>
    <mergeCell ref="H29:I29"/>
    <mergeCell ref="L29:M29"/>
    <mergeCell ref="N29:O29"/>
    <mergeCell ref="B30:C31"/>
    <mergeCell ref="J26:K26"/>
    <mergeCell ref="L26:M26"/>
    <mergeCell ref="N26:O26"/>
    <mergeCell ref="B32:C33"/>
    <mergeCell ref="J27:K27"/>
    <mergeCell ref="L27:M27"/>
    <mergeCell ref="J23:K23"/>
    <mergeCell ref="L23:M23"/>
    <mergeCell ref="N23:O23"/>
    <mergeCell ref="P38:Q39"/>
    <mergeCell ref="R38:S39"/>
    <mergeCell ref="L20:M21"/>
    <mergeCell ref="N20:O21"/>
    <mergeCell ref="L24:M24"/>
    <mergeCell ref="N24:O24"/>
    <mergeCell ref="P24:Q25"/>
    <mergeCell ref="R24:S25"/>
    <mergeCell ref="L25:M25"/>
    <mergeCell ref="N25:O25"/>
    <mergeCell ref="L22:M22"/>
    <mergeCell ref="N22:O22"/>
    <mergeCell ref="P22:Q23"/>
    <mergeCell ref="R22:S23"/>
    <mergeCell ref="T26:U27"/>
    <mergeCell ref="V26:W27"/>
    <mergeCell ref="X16:Y17"/>
    <mergeCell ref="T20:U21"/>
    <mergeCell ref="V20:W21"/>
    <mergeCell ref="X20:Y21"/>
    <mergeCell ref="P20:Q21"/>
    <mergeCell ref="R20:S21"/>
    <mergeCell ref="R28:S29"/>
    <mergeCell ref="R16:S17"/>
    <mergeCell ref="T16:U17"/>
    <mergeCell ref="V16:W17"/>
    <mergeCell ref="X26:Y27"/>
    <mergeCell ref="T28:U29"/>
    <mergeCell ref="V28:W29"/>
    <mergeCell ref="X28:Y29"/>
    <mergeCell ref="P26:Q27"/>
    <mergeCell ref="R26:S27"/>
    <mergeCell ref="T22:U23"/>
    <mergeCell ref="V22:W23"/>
    <mergeCell ref="X22:Y23"/>
    <mergeCell ref="T24:U25"/>
    <mergeCell ref="V24:W25"/>
    <mergeCell ref="X24:Y25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B20:C21"/>
    <mergeCell ref="D20:E21"/>
    <mergeCell ref="F20:G21"/>
    <mergeCell ref="H20:I21"/>
    <mergeCell ref="J20:K21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B8:C9"/>
    <mergeCell ref="D8:E8"/>
    <mergeCell ref="R4:S5"/>
    <mergeCell ref="T4:U5"/>
    <mergeCell ref="L7:M7"/>
    <mergeCell ref="N8:O8"/>
    <mergeCell ref="P8:Q9"/>
    <mergeCell ref="R8:S9"/>
    <mergeCell ref="T8:U9"/>
    <mergeCell ref="N4:O5"/>
    <mergeCell ref="P4:Q5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4:C25"/>
    <mergeCell ref="D24:E24"/>
    <mergeCell ref="F24:G25"/>
    <mergeCell ref="H24:I24"/>
    <mergeCell ref="J24:K24"/>
    <mergeCell ref="D25:E25"/>
    <mergeCell ref="H25:I25"/>
    <mergeCell ref="J25:K25"/>
    <mergeCell ref="B22:C23"/>
    <mergeCell ref="D22:E23"/>
    <mergeCell ref="F22:G22"/>
    <mergeCell ref="H22:I22"/>
    <mergeCell ref="J22:K22"/>
    <mergeCell ref="F23:G23"/>
    <mergeCell ref="H23:I23"/>
    <mergeCell ref="D32:E32"/>
    <mergeCell ref="F32:G32"/>
    <mergeCell ref="H32:I32"/>
    <mergeCell ref="J32:K32"/>
    <mergeCell ref="L32:M32"/>
    <mergeCell ref="N32:O33"/>
    <mergeCell ref="P32:Q33"/>
    <mergeCell ref="R32:S33"/>
    <mergeCell ref="D33:E33"/>
    <mergeCell ref="F33:G33"/>
    <mergeCell ref="H33:I33"/>
    <mergeCell ref="J33:K33"/>
    <mergeCell ref="L33:M33"/>
    <mergeCell ref="F30:G30"/>
    <mergeCell ref="H30:I30"/>
    <mergeCell ref="J30:K30"/>
    <mergeCell ref="L30:M31"/>
    <mergeCell ref="N30:O30"/>
    <mergeCell ref="P30:Q31"/>
    <mergeCell ref="B28:C29"/>
    <mergeCell ref="D28:E28"/>
    <mergeCell ref="F28:G28"/>
    <mergeCell ref="H28:I28"/>
    <mergeCell ref="J28:K29"/>
    <mergeCell ref="L28:M28"/>
    <mergeCell ref="N28:O28"/>
    <mergeCell ref="P28:Q29"/>
    <mergeCell ref="R50:S51"/>
    <mergeCell ref="T30:U31"/>
    <mergeCell ref="V30:W31"/>
    <mergeCell ref="X30:Y31"/>
    <mergeCell ref="D31:E31"/>
    <mergeCell ref="F31:G31"/>
    <mergeCell ref="H31:I31"/>
    <mergeCell ref="J31:K31"/>
    <mergeCell ref="N31:O31"/>
    <mergeCell ref="T32:U33"/>
    <mergeCell ref="V32:W33"/>
    <mergeCell ref="X32:Y33"/>
    <mergeCell ref="R30:S31"/>
    <mergeCell ref="P36:Q37"/>
    <mergeCell ref="R36:S37"/>
    <mergeCell ref="T36:U37"/>
    <mergeCell ref="V36:W37"/>
    <mergeCell ref="T38:U39"/>
    <mergeCell ref="V38:W39"/>
    <mergeCell ref="P40:Q41"/>
    <mergeCell ref="R40:S41"/>
    <mergeCell ref="H44:I44"/>
    <mergeCell ref="J44:K45"/>
    <mergeCell ref="D30:E30"/>
    <mergeCell ref="V50:W51"/>
    <mergeCell ref="B52:C53"/>
    <mergeCell ref="D52:E53"/>
    <mergeCell ref="F52:G52"/>
    <mergeCell ref="H52:I52"/>
    <mergeCell ref="J52:K52"/>
    <mergeCell ref="L52:M52"/>
    <mergeCell ref="N52:O53"/>
    <mergeCell ref="P52:Q53"/>
    <mergeCell ref="R52:S53"/>
    <mergeCell ref="T52:U53"/>
    <mergeCell ref="V52:W53"/>
    <mergeCell ref="F53:G53"/>
    <mergeCell ref="H53:I53"/>
    <mergeCell ref="J53:K53"/>
    <mergeCell ref="L53:M53"/>
    <mergeCell ref="B50:C51"/>
    <mergeCell ref="D50:E51"/>
    <mergeCell ref="F50:G51"/>
    <mergeCell ref="H50:I51"/>
    <mergeCell ref="J50:K51"/>
    <mergeCell ref="L50:M51"/>
    <mergeCell ref="N50:O51"/>
    <mergeCell ref="P50:Q51"/>
    <mergeCell ref="B54:C55"/>
    <mergeCell ref="D54:E54"/>
    <mergeCell ref="F54:G55"/>
    <mergeCell ref="H54:I54"/>
    <mergeCell ref="J54:K54"/>
    <mergeCell ref="L54:M54"/>
    <mergeCell ref="N54:O55"/>
    <mergeCell ref="P54:Q55"/>
    <mergeCell ref="R54:S55"/>
    <mergeCell ref="B56:C57"/>
    <mergeCell ref="D56:E56"/>
    <mergeCell ref="F56:G56"/>
    <mergeCell ref="H56:I57"/>
    <mergeCell ref="J56:K56"/>
    <mergeCell ref="L56:M56"/>
    <mergeCell ref="N56:O57"/>
    <mergeCell ref="P56:Q57"/>
    <mergeCell ref="R56:S57"/>
    <mergeCell ref="D57:E57"/>
    <mergeCell ref="F57:G57"/>
    <mergeCell ref="J57:K57"/>
    <mergeCell ref="L57:M57"/>
    <mergeCell ref="V54:W55"/>
    <mergeCell ref="D55:E55"/>
    <mergeCell ref="H55:I55"/>
    <mergeCell ref="J55:K55"/>
    <mergeCell ref="L55:M55"/>
    <mergeCell ref="T56:U57"/>
    <mergeCell ref="V56:W57"/>
    <mergeCell ref="T58:U59"/>
    <mergeCell ref="V58:W59"/>
    <mergeCell ref="D59:E59"/>
    <mergeCell ref="F59:G59"/>
    <mergeCell ref="H59:I59"/>
    <mergeCell ref="L59:M59"/>
    <mergeCell ref="T54:U55"/>
    <mergeCell ref="V60:W61"/>
    <mergeCell ref="D61:E61"/>
    <mergeCell ref="F61:G61"/>
    <mergeCell ref="H61:I61"/>
    <mergeCell ref="J61:K61"/>
    <mergeCell ref="B58:C59"/>
    <mergeCell ref="D58:E58"/>
    <mergeCell ref="F58:G58"/>
    <mergeCell ref="B60:C61"/>
    <mergeCell ref="D60:E60"/>
    <mergeCell ref="F60:G60"/>
    <mergeCell ref="H60:I60"/>
    <mergeCell ref="J60:K60"/>
    <mergeCell ref="L60:M61"/>
    <mergeCell ref="N60:O61"/>
    <mergeCell ref="P60:Q61"/>
    <mergeCell ref="R60:S61"/>
    <mergeCell ref="H58:I58"/>
    <mergeCell ref="J58:K59"/>
    <mergeCell ref="L58:M58"/>
    <mergeCell ref="N58:O59"/>
    <mergeCell ref="P58:Q59"/>
    <mergeCell ref="R58:S59"/>
    <mergeCell ref="T60:U61"/>
    <mergeCell ref="B106:E106"/>
    <mergeCell ref="G106:I106"/>
    <mergeCell ref="B107:C108"/>
    <mergeCell ref="D107:E107"/>
    <mergeCell ref="F107:G107"/>
    <mergeCell ref="H107:I107"/>
    <mergeCell ref="J107:K108"/>
    <mergeCell ref="L107:M108"/>
    <mergeCell ref="N107:O108"/>
    <mergeCell ref="D108:E108"/>
    <mergeCell ref="F108:G108"/>
    <mergeCell ref="H108:I108"/>
    <mergeCell ref="J106:K106"/>
    <mergeCell ref="L106:M106"/>
    <mergeCell ref="N106:O106"/>
    <mergeCell ref="H112:I112"/>
    <mergeCell ref="B109:C109"/>
    <mergeCell ref="D109:E110"/>
    <mergeCell ref="F109:G109"/>
    <mergeCell ref="H109:I109"/>
    <mergeCell ref="J109:K110"/>
    <mergeCell ref="L109:M110"/>
    <mergeCell ref="B110:C110"/>
    <mergeCell ref="F110:G110"/>
    <mergeCell ref="H110:I110"/>
    <mergeCell ref="T50:U51"/>
    <mergeCell ref="B113:C113"/>
    <mergeCell ref="D113:E113"/>
    <mergeCell ref="F113:G113"/>
    <mergeCell ref="H113:I114"/>
    <mergeCell ref="J113:K114"/>
    <mergeCell ref="L113:M114"/>
    <mergeCell ref="N113:O114"/>
    <mergeCell ref="P113:Q114"/>
    <mergeCell ref="R113:S114"/>
    <mergeCell ref="B114:C114"/>
    <mergeCell ref="D114:E114"/>
    <mergeCell ref="F114:G114"/>
    <mergeCell ref="B111:C111"/>
    <mergeCell ref="D111:E111"/>
    <mergeCell ref="F111:G112"/>
    <mergeCell ref="H111:I111"/>
    <mergeCell ref="J111:K112"/>
    <mergeCell ref="L111:M112"/>
    <mergeCell ref="N111:O112"/>
    <mergeCell ref="P111:Q112"/>
    <mergeCell ref="R111:S112"/>
    <mergeCell ref="B112:C112"/>
    <mergeCell ref="D112:E112"/>
    <mergeCell ref="P116:Q116"/>
    <mergeCell ref="R116:S116"/>
    <mergeCell ref="T116:U116"/>
    <mergeCell ref="M151:Q151"/>
    <mergeCell ref="P3:Q3"/>
    <mergeCell ref="R3:S3"/>
    <mergeCell ref="T3:U3"/>
    <mergeCell ref="P19:Q19"/>
    <mergeCell ref="R19:S19"/>
    <mergeCell ref="T19:U19"/>
    <mergeCell ref="N35:O35"/>
    <mergeCell ref="P35:Q35"/>
    <mergeCell ref="R35:S35"/>
    <mergeCell ref="N49:O49"/>
    <mergeCell ref="P49:Q49"/>
    <mergeCell ref="R49:S49"/>
    <mergeCell ref="N63:O63"/>
    <mergeCell ref="P63:Q63"/>
    <mergeCell ref="R63:S63"/>
    <mergeCell ref="P107:Q108"/>
    <mergeCell ref="R107:S108"/>
    <mergeCell ref="N109:O110"/>
    <mergeCell ref="P109:Q110"/>
    <mergeCell ref="R109:S110"/>
  </mergeCells>
  <phoneticPr fontId="4"/>
  <pageMargins left="0.7" right="0.7" top="0.75" bottom="0.75" header="0.3" footer="0.3"/>
  <pageSetup paperSize="8" scale="82" orientation="portrait" horizontalDpi="4294967293" verticalDpi="300" r:id="rId1"/>
  <rowBreaks count="2" manualBreakCount="2">
    <brk id="83" max="16383" man="1"/>
    <brk id="167" max="2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showGridLines="0" zoomScale="90" zoomScaleNormal="90" workbookViewId="0">
      <selection activeCell="L17" sqref="L17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54</v>
      </c>
      <c r="C3" s="16" t="s">
        <v>56</v>
      </c>
      <c r="I3" s="19" t="s">
        <v>353</v>
      </c>
    </row>
    <row r="4" spans="1:14" ht="21" customHeight="1" x14ac:dyDescent="0.2">
      <c r="B4" s="16" t="s">
        <v>256</v>
      </c>
      <c r="I4" s="19" t="s">
        <v>46</v>
      </c>
    </row>
    <row r="5" spans="1:14" ht="21" customHeight="1" x14ac:dyDescent="0.2">
      <c r="B5" s="20" t="s">
        <v>352</v>
      </c>
      <c r="D5" s="88" t="s">
        <v>266</v>
      </c>
    </row>
    <row r="6" spans="1:14" ht="21" customHeight="1" x14ac:dyDescent="0.2">
      <c r="B6" s="16" t="s">
        <v>19</v>
      </c>
      <c r="C6" s="16" t="s">
        <v>21</v>
      </c>
    </row>
    <row r="7" spans="1:14" ht="21" customHeight="1" x14ac:dyDescent="0.2">
      <c r="B7" s="16" t="s">
        <v>333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57" t="s">
        <v>6</v>
      </c>
      <c r="E9" s="458"/>
      <c r="F9" s="459"/>
      <c r="G9" s="440" t="s">
        <v>7</v>
      </c>
      <c r="H9" s="441"/>
      <c r="I9" s="442"/>
    </row>
    <row r="10" spans="1:14" ht="20.149999999999999" customHeight="1" x14ac:dyDescent="0.2">
      <c r="B10" s="424">
        <v>0.39583333333333331</v>
      </c>
      <c r="C10" s="23">
        <v>1</v>
      </c>
      <c r="D10" s="451">
        <v>48</v>
      </c>
      <c r="E10" s="452"/>
      <c r="F10" s="453"/>
      <c r="G10" s="444">
        <v>25</v>
      </c>
      <c r="H10" s="431"/>
      <c r="I10" s="432"/>
      <c r="M10" s="56" t="s">
        <v>168</v>
      </c>
      <c r="N10" s="56"/>
    </row>
    <row r="11" spans="1:14" ht="21" customHeight="1" x14ac:dyDescent="0.2">
      <c r="B11" s="425"/>
      <c r="C11" s="24" t="s">
        <v>8</v>
      </c>
      <c r="D11" s="101" t="s">
        <v>149</v>
      </c>
      <c r="E11" s="87" t="s">
        <v>25</v>
      </c>
      <c r="F11" s="102" t="s">
        <v>140</v>
      </c>
      <c r="G11" s="103" t="s">
        <v>141</v>
      </c>
      <c r="H11" s="26" t="s">
        <v>0</v>
      </c>
      <c r="I11" s="89" t="s">
        <v>29</v>
      </c>
      <c r="M11" s="57"/>
      <c r="N11" s="57"/>
    </row>
    <row r="12" spans="1:14" ht="21" customHeight="1" x14ac:dyDescent="0.2">
      <c r="B12" s="425"/>
      <c r="C12" s="24" t="s">
        <v>13</v>
      </c>
      <c r="D12" s="436" t="s">
        <v>150</v>
      </c>
      <c r="E12" s="437"/>
      <c r="F12" s="438"/>
      <c r="G12" s="448" t="s">
        <v>142</v>
      </c>
      <c r="H12" s="437"/>
      <c r="I12" s="438"/>
      <c r="M12" s="61" t="s">
        <v>169</v>
      </c>
      <c r="N12" s="57" t="s">
        <v>170</v>
      </c>
    </row>
    <row r="13" spans="1:14" ht="21" customHeight="1" x14ac:dyDescent="0.2">
      <c r="B13" s="425"/>
      <c r="C13" s="24" t="s">
        <v>9</v>
      </c>
      <c r="D13" s="25" t="s">
        <v>74</v>
      </c>
      <c r="E13" s="28" t="s">
        <v>10</v>
      </c>
      <c r="F13" s="29" t="s">
        <v>75</v>
      </c>
      <c r="G13" s="85" t="s">
        <v>79</v>
      </c>
      <c r="H13" s="28" t="s">
        <v>10</v>
      </c>
      <c r="I13" s="73" t="s">
        <v>221</v>
      </c>
      <c r="M13" s="61"/>
      <c r="N13" s="57" t="s">
        <v>171</v>
      </c>
    </row>
    <row r="14" spans="1:14" ht="21" customHeight="1" thickBot="1" x14ac:dyDescent="0.25">
      <c r="B14" s="426"/>
      <c r="C14" s="30" t="s">
        <v>11</v>
      </c>
      <c r="D14" s="34"/>
      <c r="E14" s="32" t="s">
        <v>12</v>
      </c>
      <c r="F14" s="33"/>
      <c r="G14" s="31"/>
      <c r="H14" s="32" t="s">
        <v>12</v>
      </c>
      <c r="I14" s="33"/>
      <c r="M14" s="61"/>
      <c r="N14" s="57" t="s">
        <v>172</v>
      </c>
    </row>
    <row r="15" spans="1:14" ht="21" customHeight="1" x14ac:dyDescent="0.2">
      <c r="B15" s="424">
        <v>0.44791666666666669</v>
      </c>
      <c r="C15" s="23">
        <v>2</v>
      </c>
      <c r="D15" s="443">
        <v>11</v>
      </c>
      <c r="E15" s="428"/>
      <c r="F15" s="429"/>
      <c r="G15" s="430">
        <v>38</v>
      </c>
      <c r="H15" s="431"/>
      <c r="I15" s="432"/>
      <c r="M15" s="61"/>
      <c r="N15" s="57" t="s">
        <v>330</v>
      </c>
    </row>
    <row r="16" spans="1:14" ht="21" customHeight="1" x14ac:dyDescent="0.2">
      <c r="B16" s="425"/>
      <c r="C16" s="24" t="s">
        <v>8</v>
      </c>
      <c r="D16" s="25" t="s">
        <v>74</v>
      </c>
      <c r="E16" s="26" t="s">
        <v>25</v>
      </c>
      <c r="F16" s="27" t="s">
        <v>75</v>
      </c>
      <c r="G16" s="85" t="s">
        <v>79</v>
      </c>
      <c r="H16" s="26" t="s">
        <v>0</v>
      </c>
      <c r="I16" s="89" t="s">
        <v>252</v>
      </c>
      <c r="M16" s="61" t="s">
        <v>173</v>
      </c>
      <c r="N16" s="57" t="s">
        <v>191</v>
      </c>
    </row>
    <row r="17" spans="2:15" ht="21" customHeight="1" x14ac:dyDescent="0.2">
      <c r="B17" s="425"/>
      <c r="C17" s="24" t="s">
        <v>13</v>
      </c>
      <c r="D17" s="436" t="s">
        <v>149</v>
      </c>
      <c r="E17" s="437"/>
      <c r="F17" s="438"/>
      <c r="G17" s="448" t="s">
        <v>251</v>
      </c>
      <c r="H17" s="437"/>
      <c r="I17" s="438"/>
      <c r="M17" s="61" t="s">
        <v>176</v>
      </c>
      <c r="N17" s="57" t="s">
        <v>174</v>
      </c>
    </row>
    <row r="18" spans="2:15" ht="21" customHeight="1" x14ac:dyDescent="0.2">
      <c r="B18" s="425"/>
      <c r="C18" s="24" t="s">
        <v>9</v>
      </c>
      <c r="D18" s="85" t="s">
        <v>149</v>
      </c>
      <c r="E18" s="28" t="s">
        <v>10</v>
      </c>
      <c r="F18" s="73" t="s">
        <v>221</v>
      </c>
      <c r="G18" s="85" t="s">
        <v>141</v>
      </c>
      <c r="H18" s="28" t="s">
        <v>10</v>
      </c>
      <c r="I18" s="86" t="s">
        <v>29</v>
      </c>
      <c r="M18" s="61"/>
      <c r="N18" s="57" t="s">
        <v>175</v>
      </c>
    </row>
    <row r="19" spans="2:15" ht="21" customHeight="1" thickBot="1" x14ac:dyDescent="0.25">
      <c r="B19" s="426"/>
      <c r="C19" s="30" t="s">
        <v>11</v>
      </c>
      <c r="D19" s="34"/>
      <c r="E19" s="32" t="s">
        <v>12</v>
      </c>
      <c r="F19" s="33"/>
      <c r="G19" s="31"/>
      <c r="H19" s="32" t="s">
        <v>12</v>
      </c>
      <c r="I19" s="33"/>
      <c r="M19" s="61" t="s">
        <v>177</v>
      </c>
      <c r="N19" s="57" t="s">
        <v>192</v>
      </c>
    </row>
    <row r="20" spans="2:15" ht="21" customHeight="1" x14ac:dyDescent="0.2">
      <c r="B20" s="424">
        <v>0.5</v>
      </c>
      <c r="C20" s="23">
        <v>3</v>
      </c>
      <c r="D20" s="444">
        <v>57</v>
      </c>
      <c r="E20" s="431"/>
      <c r="F20" s="432"/>
      <c r="G20" s="444">
        <v>28</v>
      </c>
      <c r="H20" s="431"/>
      <c r="I20" s="432"/>
      <c r="M20" s="61" t="s">
        <v>179</v>
      </c>
      <c r="N20" s="57" t="s">
        <v>190</v>
      </c>
    </row>
    <row r="21" spans="2:15" ht="21" customHeight="1" x14ac:dyDescent="0.2">
      <c r="B21" s="425"/>
      <c r="C21" s="24" t="s">
        <v>8</v>
      </c>
      <c r="D21" s="85" t="s">
        <v>142</v>
      </c>
      <c r="E21" s="26" t="s">
        <v>0</v>
      </c>
      <c r="F21" s="89" t="s">
        <v>150</v>
      </c>
      <c r="G21" s="85" t="s">
        <v>29</v>
      </c>
      <c r="H21" s="26" t="s">
        <v>0</v>
      </c>
      <c r="I21" s="89" t="s">
        <v>154</v>
      </c>
      <c r="M21" s="61"/>
      <c r="N21" s="57" t="s">
        <v>178</v>
      </c>
    </row>
    <row r="22" spans="2:15" ht="21" customHeight="1" x14ac:dyDescent="0.2">
      <c r="B22" s="425"/>
      <c r="C22" s="24" t="s">
        <v>13</v>
      </c>
      <c r="D22" s="449" t="s">
        <v>74</v>
      </c>
      <c r="E22" s="449"/>
      <c r="F22" s="450"/>
      <c r="G22" s="448" t="s">
        <v>141</v>
      </c>
      <c r="H22" s="437"/>
      <c r="I22" s="438"/>
      <c r="M22" s="61" t="s">
        <v>181</v>
      </c>
      <c r="N22" s="57" t="s">
        <v>180</v>
      </c>
    </row>
    <row r="23" spans="2:15" ht="21" customHeight="1" x14ac:dyDescent="0.2">
      <c r="B23" s="425"/>
      <c r="C23" s="24" t="s">
        <v>9</v>
      </c>
      <c r="D23" s="25" t="s">
        <v>139</v>
      </c>
      <c r="E23" s="28" t="s">
        <v>10</v>
      </c>
      <c r="F23" s="29" t="s">
        <v>76</v>
      </c>
      <c r="G23" s="85" t="s">
        <v>250</v>
      </c>
      <c r="H23" s="28" t="s">
        <v>10</v>
      </c>
      <c r="I23" s="73" t="s">
        <v>221</v>
      </c>
      <c r="M23" s="61" t="s">
        <v>182</v>
      </c>
      <c r="N23" s="57" t="s">
        <v>183</v>
      </c>
    </row>
    <row r="24" spans="2:15" ht="21" customHeight="1" thickBot="1" x14ac:dyDescent="0.25">
      <c r="B24" s="426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M24" s="61" t="s">
        <v>307</v>
      </c>
      <c r="N24" s="98" t="s">
        <v>309</v>
      </c>
    </row>
    <row r="25" spans="2:15" ht="21" customHeight="1" x14ac:dyDescent="0.2">
      <c r="B25" s="424">
        <v>0.55208333333333337</v>
      </c>
      <c r="C25" s="23">
        <v>4</v>
      </c>
      <c r="D25" s="443">
        <v>14</v>
      </c>
      <c r="E25" s="428"/>
      <c r="F25" s="429"/>
      <c r="G25" s="454">
        <v>35</v>
      </c>
      <c r="H25" s="455"/>
      <c r="I25" s="456"/>
      <c r="M25" s="61"/>
      <c r="N25" s="98" t="s">
        <v>308</v>
      </c>
    </row>
    <row r="26" spans="2:15" ht="21" customHeight="1" x14ac:dyDescent="0.2">
      <c r="B26" s="425"/>
      <c r="C26" s="24" t="s">
        <v>8</v>
      </c>
      <c r="D26" s="25" t="s">
        <v>139</v>
      </c>
      <c r="E26" s="26" t="s">
        <v>0</v>
      </c>
      <c r="F26" s="27" t="s">
        <v>76</v>
      </c>
      <c r="G26" s="99" t="s">
        <v>250</v>
      </c>
      <c r="H26" s="100" t="s">
        <v>0</v>
      </c>
      <c r="I26" s="104" t="s">
        <v>251</v>
      </c>
    </row>
    <row r="27" spans="2:15" ht="21" customHeight="1" x14ac:dyDescent="0.2">
      <c r="B27" s="425"/>
      <c r="C27" s="24" t="s">
        <v>13</v>
      </c>
      <c r="D27" s="447" t="s">
        <v>250</v>
      </c>
      <c r="E27" s="434"/>
      <c r="F27" s="435"/>
      <c r="G27" s="433" t="s">
        <v>80</v>
      </c>
      <c r="H27" s="434"/>
      <c r="I27" s="435"/>
    </row>
    <row r="28" spans="2:15" ht="21" customHeight="1" x14ac:dyDescent="0.2">
      <c r="B28" s="425"/>
      <c r="C28" s="24" t="s">
        <v>9</v>
      </c>
      <c r="D28" s="85" t="s">
        <v>142</v>
      </c>
      <c r="E28" s="28" t="s">
        <v>10</v>
      </c>
      <c r="F28" s="73" t="s">
        <v>221</v>
      </c>
      <c r="G28" s="85" t="s">
        <v>29</v>
      </c>
      <c r="H28" s="28" t="s">
        <v>10</v>
      </c>
      <c r="I28" s="86" t="s">
        <v>154</v>
      </c>
      <c r="M28" s="63" t="s">
        <v>184</v>
      </c>
      <c r="N28" s="63"/>
      <c r="O28" s="57"/>
    </row>
    <row r="29" spans="2:15" ht="21" customHeight="1" thickBot="1" x14ac:dyDescent="0.25">
      <c r="B29" s="426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M29" s="57"/>
      <c r="N29" s="57"/>
      <c r="O29" s="57"/>
    </row>
    <row r="30" spans="2:15" ht="21" customHeight="1" x14ac:dyDescent="0.2">
      <c r="B30" s="424">
        <v>0.60416666666666663</v>
      </c>
      <c r="C30" s="23">
        <v>5</v>
      </c>
      <c r="D30" s="430">
        <v>5</v>
      </c>
      <c r="E30" s="431"/>
      <c r="F30" s="432"/>
      <c r="G30" s="430">
        <v>26</v>
      </c>
      <c r="H30" s="431"/>
      <c r="I30" s="432"/>
      <c r="M30" s="64" t="s">
        <v>206</v>
      </c>
      <c r="N30" s="64" t="s">
        <v>198</v>
      </c>
      <c r="O30" s="55" t="s">
        <v>196</v>
      </c>
    </row>
    <row r="31" spans="2:15" ht="21" customHeight="1" x14ac:dyDescent="0.2">
      <c r="B31" s="425"/>
      <c r="C31" s="24" t="s">
        <v>8</v>
      </c>
      <c r="D31" s="85" t="s">
        <v>152</v>
      </c>
      <c r="E31" s="26" t="s">
        <v>0</v>
      </c>
      <c r="F31" s="89" t="s">
        <v>30</v>
      </c>
      <c r="G31" s="85" t="s">
        <v>154</v>
      </c>
      <c r="H31" s="26" t="s">
        <v>0</v>
      </c>
      <c r="I31" s="89" t="s">
        <v>141</v>
      </c>
      <c r="M31" s="65" t="s">
        <v>193</v>
      </c>
      <c r="N31" s="64" t="s">
        <v>198</v>
      </c>
      <c r="O31" s="66" t="s">
        <v>201</v>
      </c>
    </row>
    <row r="32" spans="2:15" ht="21" customHeight="1" x14ac:dyDescent="0.2">
      <c r="B32" s="425"/>
      <c r="C32" s="24" t="s">
        <v>13</v>
      </c>
      <c r="D32" s="447" t="s">
        <v>139</v>
      </c>
      <c r="E32" s="434"/>
      <c r="F32" s="435"/>
      <c r="G32" s="448" t="s">
        <v>250</v>
      </c>
      <c r="H32" s="437"/>
      <c r="I32" s="438"/>
      <c r="M32" s="64" t="s">
        <v>194</v>
      </c>
      <c r="N32" s="64" t="s">
        <v>198</v>
      </c>
      <c r="O32" s="66" t="s">
        <v>197</v>
      </c>
    </row>
    <row r="33" spans="2:15" ht="21" customHeight="1" x14ac:dyDescent="0.2">
      <c r="B33" s="425"/>
      <c r="C33" s="24" t="s">
        <v>9</v>
      </c>
      <c r="D33" s="85" t="s">
        <v>263</v>
      </c>
      <c r="E33" s="28" t="s">
        <v>10</v>
      </c>
      <c r="F33" s="73" t="s">
        <v>221</v>
      </c>
      <c r="G33" s="72" t="s">
        <v>221</v>
      </c>
      <c r="H33" s="28" t="s">
        <v>255</v>
      </c>
      <c r="I33" s="29" t="s">
        <v>80</v>
      </c>
      <c r="M33" s="64" t="s">
        <v>195</v>
      </c>
      <c r="N33" s="64" t="s">
        <v>198</v>
      </c>
      <c r="O33" s="67" t="s">
        <v>305</v>
      </c>
    </row>
    <row r="34" spans="2:15" ht="21" customHeight="1" thickBot="1" x14ac:dyDescent="0.25">
      <c r="B34" s="426"/>
      <c r="C34" s="30" t="s">
        <v>11</v>
      </c>
      <c r="D34" s="34"/>
      <c r="E34" s="32" t="s">
        <v>12</v>
      </c>
      <c r="F34" s="33"/>
      <c r="G34" s="31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5" ht="21" customHeight="1" x14ac:dyDescent="0.2">
      <c r="B35" s="424">
        <v>0.65625</v>
      </c>
      <c r="C35" s="23">
        <v>6</v>
      </c>
      <c r="D35" s="427">
        <v>36</v>
      </c>
      <c r="E35" s="428"/>
      <c r="F35" s="429"/>
      <c r="G35" s="427">
        <v>30</v>
      </c>
      <c r="H35" s="428"/>
      <c r="I35" s="429"/>
      <c r="M35" s="61" t="s">
        <v>302</v>
      </c>
      <c r="N35" s="64" t="s">
        <v>198</v>
      </c>
      <c r="O35" s="57" t="s">
        <v>303</v>
      </c>
    </row>
    <row r="36" spans="2:15" ht="21" customHeight="1" x14ac:dyDescent="0.2">
      <c r="B36" s="425"/>
      <c r="C36" s="24" t="s">
        <v>8</v>
      </c>
      <c r="D36" s="25" t="s">
        <v>247</v>
      </c>
      <c r="E36" s="26" t="s">
        <v>0</v>
      </c>
      <c r="F36" s="27" t="s">
        <v>250</v>
      </c>
      <c r="G36" s="25" t="s">
        <v>79</v>
      </c>
      <c r="H36" s="26" t="s">
        <v>0</v>
      </c>
      <c r="I36" s="27" t="s">
        <v>80</v>
      </c>
    </row>
    <row r="37" spans="2:15" ht="21" customHeight="1" x14ac:dyDescent="0.2">
      <c r="B37" s="425"/>
      <c r="C37" s="24" t="s">
        <v>13</v>
      </c>
      <c r="D37" s="436" t="s">
        <v>30</v>
      </c>
      <c r="E37" s="437"/>
      <c r="F37" s="438"/>
      <c r="G37" s="448" t="s">
        <v>154</v>
      </c>
      <c r="H37" s="437"/>
      <c r="I37" s="438"/>
    </row>
    <row r="38" spans="2:15" ht="21" customHeight="1" x14ac:dyDescent="0.2">
      <c r="B38" s="425"/>
      <c r="C38" s="24" t="s">
        <v>9</v>
      </c>
      <c r="D38" s="85" t="s">
        <v>152</v>
      </c>
      <c r="E38" s="28" t="s">
        <v>10</v>
      </c>
      <c r="F38" s="86" t="s">
        <v>30</v>
      </c>
      <c r="G38" s="72" t="s">
        <v>221</v>
      </c>
      <c r="H38" s="28" t="s">
        <v>10</v>
      </c>
      <c r="I38" s="86" t="s">
        <v>141</v>
      </c>
      <c r="M38" s="58" t="s">
        <v>185</v>
      </c>
      <c r="N38" s="59"/>
      <c r="O38" s="55"/>
    </row>
    <row r="39" spans="2:15" ht="21" customHeight="1" thickBot="1" x14ac:dyDescent="0.25">
      <c r="B39" s="426"/>
      <c r="C39" s="30" t="s">
        <v>11</v>
      </c>
      <c r="D39" s="34"/>
      <c r="E39" s="32" t="s">
        <v>12</v>
      </c>
      <c r="F39" s="33"/>
      <c r="G39" s="34"/>
      <c r="H39" s="32" t="s">
        <v>12</v>
      </c>
      <c r="I39" s="33"/>
      <c r="M39" s="55"/>
      <c r="N39" s="59"/>
      <c r="O39" s="55"/>
    </row>
    <row r="40" spans="2:15" ht="21" customHeight="1" x14ac:dyDescent="0.2">
      <c r="B40" s="424">
        <v>0.70833333333333337</v>
      </c>
      <c r="C40" s="23">
        <v>7</v>
      </c>
      <c r="D40" s="430">
        <v>4</v>
      </c>
      <c r="E40" s="431"/>
      <c r="F40" s="432"/>
      <c r="G40" s="443"/>
      <c r="H40" s="428"/>
      <c r="I40" s="429"/>
      <c r="M40" s="60" t="s">
        <v>186</v>
      </c>
      <c r="N40" s="55"/>
      <c r="O40" s="55"/>
    </row>
    <row r="41" spans="2:15" ht="21" customHeight="1" x14ac:dyDescent="0.2">
      <c r="B41" s="425"/>
      <c r="C41" s="24" t="s">
        <v>8</v>
      </c>
      <c r="D41" s="85" t="s">
        <v>263</v>
      </c>
      <c r="E41" s="26" t="s">
        <v>0</v>
      </c>
      <c r="F41" s="89" t="s">
        <v>152</v>
      </c>
      <c r="G41" s="25"/>
      <c r="H41" s="26" t="s">
        <v>0</v>
      </c>
      <c r="I41" s="27"/>
      <c r="M41" s="59" t="s">
        <v>187</v>
      </c>
      <c r="N41" s="55"/>
      <c r="O41" s="55"/>
    </row>
    <row r="42" spans="2:15" ht="21" customHeight="1" x14ac:dyDescent="0.2">
      <c r="B42" s="425"/>
      <c r="C42" s="24" t="s">
        <v>13</v>
      </c>
      <c r="D42" s="433" t="s">
        <v>247</v>
      </c>
      <c r="E42" s="434"/>
      <c r="F42" s="435"/>
      <c r="G42" s="447"/>
      <c r="H42" s="434"/>
      <c r="I42" s="435"/>
      <c r="M42" s="62" t="s">
        <v>189</v>
      </c>
      <c r="N42" s="55"/>
      <c r="O42" s="55"/>
    </row>
    <row r="43" spans="2:15" ht="21" customHeight="1" x14ac:dyDescent="0.2">
      <c r="B43" s="425"/>
      <c r="C43" s="24" t="s">
        <v>9</v>
      </c>
      <c r="D43" s="25" t="s">
        <v>250</v>
      </c>
      <c r="E43" s="28" t="s">
        <v>10</v>
      </c>
      <c r="F43" s="73" t="s">
        <v>221</v>
      </c>
      <c r="G43" s="25"/>
      <c r="H43" s="28" t="s">
        <v>10</v>
      </c>
      <c r="I43" s="29"/>
      <c r="M43" s="60" t="s">
        <v>188</v>
      </c>
      <c r="N43" s="60"/>
      <c r="O43" s="55"/>
    </row>
    <row r="44" spans="2:15" ht="21" customHeight="1" thickBot="1" x14ac:dyDescent="0.25">
      <c r="B44" s="426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D10:F10"/>
    <mergeCell ref="G25:I25"/>
    <mergeCell ref="A1:J1"/>
    <mergeCell ref="D9:F9"/>
    <mergeCell ref="G9:I9"/>
    <mergeCell ref="B10:B14"/>
    <mergeCell ref="G10:I10"/>
    <mergeCell ref="D12:F12"/>
    <mergeCell ref="G12:I12"/>
    <mergeCell ref="B20:B24"/>
    <mergeCell ref="G20:I20"/>
    <mergeCell ref="D22:F22"/>
    <mergeCell ref="G22:I22"/>
    <mergeCell ref="D20:F20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4"/>
  <sheetViews>
    <sheetView showGridLines="0" zoomScale="90" zoomScaleNormal="90" workbookViewId="0">
      <selection activeCell="W8" sqref="W8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" width="9.90625" style="16"/>
    <col min="18" max="16384" width="9.90625" style="16"/>
  </cols>
  <sheetData>
    <row r="1" spans="1:14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245</v>
      </c>
      <c r="C3" s="16" t="s">
        <v>51</v>
      </c>
      <c r="I3" s="19" t="s">
        <v>47</v>
      </c>
    </row>
    <row r="4" spans="1:14" ht="21" customHeight="1" x14ac:dyDescent="0.2">
      <c r="B4" s="16" t="s">
        <v>257</v>
      </c>
      <c r="I4" s="19" t="s">
        <v>46</v>
      </c>
    </row>
    <row r="5" spans="1:14" ht="21" customHeight="1" x14ac:dyDescent="0.2">
      <c r="B5" s="20" t="s">
        <v>52</v>
      </c>
      <c r="D5" s="16" t="s">
        <v>260</v>
      </c>
    </row>
    <row r="6" spans="1:14" ht="21" customHeight="1" x14ac:dyDescent="0.2">
      <c r="B6" s="16" t="s">
        <v>19</v>
      </c>
      <c r="C6" s="16" t="s">
        <v>261</v>
      </c>
    </row>
    <row r="7" spans="1:14" ht="21" customHeight="1" x14ac:dyDescent="0.2">
      <c r="B7" s="16" t="s">
        <v>262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</row>
    <row r="10" spans="1:14" ht="20.149999999999999" customHeight="1" x14ac:dyDescent="0.2">
      <c r="B10" s="424">
        <v>0.41666666666666669</v>
      </c>
      <c r="C10" s="23">
        <v>1</v>
      </c>
      <c r="D10" s="444"/>
      <c r="E10" s="431"/>
      <c r="F10" s="432"/>
      <c r="G10" s="444">
        <v>64</v>
      </c>
      <c r="H10" s="431"/>
      <c r="I10" s="432"/>
      <c r="M10" s="56" t="s">
        <v>168</v>
      </c>
      <c r="N10" s="56"/>
    </row>
    <row r="11" spans="1:14" ht="21" customHeight="1" x14ac:dyDescent="0.2">
      <c r="B11" s="425"/>
      <c r="C11" s="24" t="s">
        <v>8</v>
      </c>
      <c r="D11" s="85"/>
      <c r="E11" s="26" t="s">
        <v>0</v>
      </c>
      <c r="F11" s="89"/>
      <c r="G11" s="85" t="s">
        <v>207</v>
      </c>
      <c r="H11" s="26" t="s">
        <v>0</v>
      </c>
      <c r="I11" s="89" t="s">
        <v>253</v>
      </c>
      <c r="M11" s="57"/>
      <c r="N11" s="57"/>
    </row>
    <row r="12" spans="1:14" ht="21" customHeight="1" x14ac:dyDescent="0.2">
      <c r="B12" s="425"/>
      <c r="C12" s="24" t="s">
        <v>13</v>
      </c>
      <c r="D12" s="448"/>
      <c r="E12" s="437"/>
      <c r="F12" s="438"/>
      <c r="G12" s="448" t="s">
        <v>249</v>
      </c>
      <c r="H12" s="437"/>
      <c r="I12" s="438"/>
      <c r="M12" s="61" t="s">
        <v>169</v>
      </c>
      <c r="N12" s="57" t="s">
        <v>170</v>
      </c>
    </row>
    <row r="13" spans="1:14" ht="21" customHeight="1" x14ac:dyDescent="0.2">
      <c r="B13" s="425"/>
      <c r="C13" s="24" t="s">
        <v>9</v>
      </c>
      <c r="D13" s="25"/>
      <c r="E13" s="28" t="s">
        <v>10</v>
      </c>
      <c r="F13" s="29"/>
      <c r="G13" s="25" t="s">
        <v>82</v>
      </c>
      <c r="H13" s="28" t="s">
        <v>10</v>
      </c>
      <c r="I13" s="29" t="s">
        <v>248</v>
      </c>
      <c r="M13" s="61"/>
      <c r="N13" s="57" t="s">
        <v>171</v>
      </c>
    </row>
    <row r="14" spans="1:14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1"/>
      <c r="H14" s="32" t="s">
        <v>12</v>
      </c>
      <c r="I14" s="33"/>
      <c r="M14" s="61"/>
      <c r="N14" s="57" t="s">
        <v>172</v>
      </c>
    </row>
    <row r="15" spans="1:14" ht="21" customHeight="1" x14ac:dyDescent="0.2">
      <c r="B15" s="424">
        <v>0.46875</v>
      </c>
      <c r="C15" s="23">
        <v>2</v>
      </c>
      <c r="D15" s="427"/>
      <c r="E15" s="428"/>
      <c r="F15" s="429"/>
      <c r="G15" s="427">
        <v>51</v>
      </c>
      <c r="H15" s="428"/>
      <c r="I15" s="429"/>
      <c r="M15" s="61"/>
      <c r="N15" s="57" t="s">
        <v>330</v>
      </c>
    </row>
    <row r="16" spans="1:14" ht="21" customHeight="1" x14ac:dyDescent="0.2">
      <c r="B16" s="425"/>
      <c r="C16" s="24" t="s">
        <v>8</v>
      </c>
      <c r="D16" s="25"/>
      <c r="E16" s="26" t="s">
        <v>0</v>
      </c>
      <c r="F16" s="27"/>
      <c r="G16" s="25" t="s">
        <v>248</v>
      </c>
      <c r="H16" s="26" t="s">
        <v>0</v>
      </c>
      <c r="I16" s="27" t="s">
        <v>82</v>
      </c>
      <c r="M16" s="61" t="s">
        <v>173</v>
      </c>
      <c r="N16" s="57" t="s">
        <v>191</v>
      </c>
    </row>
    <row r="17" spans="2:17" ht="21" customHeight="1" x14ac:dyDescent="0.2">
      <c r="B17" s="425"/>
      <c r="C17" s="24" t="s">
        <v>13</v>
      </c>
      <c r="D17" s="433"/>
      <c r="E17" s="434"/>
      <c r="F17" s="435"/>
      <c r="G17" s="433" t="s">
        <v>251</v>
      </c>
      <c r="H17" s="434"/>
      <c r="I17" s="435"/>
      <c r="M17" s="61" t="s">
        <v>176</v>
      </c>
      <c r="N17" s="57" t="s">
        <v>174</v>
      </c>
    </row>
    <row r="18" spans="2:17" ht="21" customHeight="1" x14ac:dyDescent="0.2">
      <c r="B18" s="425"/>
      <c r="C18" s="24" t="s">
        <v>9</v>
      </c>
      <c r="D18" s="25"/>
      <c r="E18" s="28" t="s">
        <v>10</v>
      </c>
      <c r="F18" s="86"/>
      <c r="G18" s="25" t="s">
        <v>259</v>
      </c>
      <c r="H18" s="28" t="s">
        <v>10</v>
      </c>
      <c r="I18" s="86" t="s">
        <v>207</v>
      </c>
      <c r="M18" s="61"/>
      <c r="N18" s="57" t="s">
        <v>175</v>
      </c>
    </row>
    <row r="19" spans="2:17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1"/>
      <c r="H19" s="32" t="s">
        <v>12</v>
      </c>
      <c r="I19" s="33"/>
      <c r="M19" s="61" t="s">
        <v>177</v>
      </c>
      <c r="N19" s="57" t="s">
        <v>192</v>
      </c>
    </row>
    <row r="20" spans="2:17" ht="21" customHeight="1" x14ac:dyDescent="0.2">
      <c r="B20" s="424">
        <v>0.52083333333333337</v>
      </c>
      <c r="C20" s="23">
        <v>3</v>
      </c>
      <c r="D20" s="427">
        <v>41</v>
      </c>
      <c r="E20" s="428"/>
      <c r="F20" s="429"/>
      <c r="G20" s="430">
        <v>63</v>
      </c>
      <c r="H20" s="431"/>
      <c r="I20" s="432"/>
      <c r="M20" s="61" t="s">
        <v>179</v>
      </c>
      <c r="N20" s="57" t="s">
        <v>190</v>
      </c>
    </row>
    <row r="21" spans="2:17" ht="21" customHeight="1" x14ac:dyDescent="0.2">
      <c r="B21" s="425"/>
      <c r="C21" s="24" t="s">
        <v>8</v>
      </c>
      <c r="D21" s="25" t="s">
        <v>319</v>
      </c>
      <c r="E21" s="26" t="s">
        <v>0</v>
      </c>
      <c r="F21" s="27" t="s">
        <v>81</v>
      </c>
      <c r="G21" s="85" t="s">
        <v>249</v>
      </c>
      <c r="H21" s="26" t="s">
        <v>0</v>
      </c>
      <c r="I21" s="89" t="s">
        <v>207</v>
      </c>
      <c r="M21" s="61"/>
      <c r="N21" s="57" t="s">
        <v>178</v>
      </c>
    </row>
    <row r="22" spans="2:17" ht="21" customHeight="1" x14ac:dyDescent="0.2">
      <c r="B22" s="425"/>
      <c r="C22" s="24" t="s">
        <v>13</v>
      </c>
      <c r="D22" s="445" t="s">
        <v>253</v>
      </c>
      <c r="E22" s="445"/>
      <c r="F22" s="446"/>
      <c r="G22" s="433" t="s">
        <v>313</v>
      </c>
      <c r="H22" s="434"/>
      <c r="I22" s="435"/>
      <c r="M22" s="61" t="s">
        <v>181</v>
      </c>
      <c r="N22" s="57" t="s">
        <v>180</v>
      </c>
    </row>
    <row r="23" spans="2:17" ht="21" customHeight="1" x14ac:dyDescent="0.2">
      <c r="B23" s="425"/>
      <c r="C23" s="24" t="s">
        <v>9</v>
      </c>
      <c r="D23" s="85" t="s">
        <v>253</v>
      </c>
      <c r="E23" s="28" t="s">
        <v>10</v>
      </c>
      <c r="F23" s="86" t="s">
        <v>315</v>
      </c>
      <c r="G23" s="85" t="s">
        <v>22</v>
      </c>
      <c r="H23" s="28" t="s">
        <v>10</v>
      </c>
      <c r="I23" s="29" t="s">
        <v>316</v>
      </c>
      <c r="M23" s="61" t="s">
        <v>182</v>
      </c>
      <c r="N23" s="57" t="s">
        <v>183</v>
      </c>
    </row>
    <row r="24" spans="2:17" ht="21" customHeight="1" thickBot="1" x14ac:dyDescent="0.25">
      <c r="B24" s="426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M24" s="61" t="s">
        <v>307</v>
      </c>
      <c r="N24" s="98" t="s">
        <v>309</v>
      </c>
    </row>
    <row r="25" spans="2:17" ht="21" customHeight="1" x14ac:dyDescent="0.2">
      <c r="B25" s="424">
        <v>0.57291666666666663</v>
      </c>
      <c r="C25" s="23">
        <v>4</v>
      </c>
      <c r="D25" s="444">
        <v>40</v>
      </c>
      <c r="E25" s="431"/>
      <c r="F25" s="432"/>
      <c r="G25" s="443">
        <v>54</v>
      </c>
      <c r="H25" s="428"/>
      <c r="I25" s="429"/>
      <c r="M25" s="61"/>
      <c r="N25" s="98" t="s">
        <v>308</v>
      </c>
    </row>
    <row r="26" spans="2:17" ht="21" customHeight="1" x14ac:dyDescent="0.2">
      <c r="B26" s="425"/>
      <c r="C26" s="24" t="s">
        <v>8</v>
      </c>
      <c r="D26" s="85" t="s">
        <v>248</v>
      </c>
      <c r="E26" s="26" t="s">
        <v>0</v>
      </c>
      <c r="F26" s="89" t="s">
        <v>22</v>
      </c>
      <c r="G26" s="25" t="s">
        <v>251</v>
      </c>
      <c r="H26" s="26" t="s">
        <v>0</v>
      </c>
      <c r="I26" s="27" t="s">
        <v>248</v>
      </c>
    </row>
    <row r="27" spans="2:17" ht="21" customHeight="1" x14ac:dyDescent="0.2">
      <c r="B27" s="425"/>
      <c r="C27" s="24" t="s">
        <v>13</v>
      </c>
      <c r="D27" s="447" t="s">
        <v>82</v>
      </c>
      <c r="E27" s="434"/>
      <c r="F27" s="435"/>
      <c r="G27" s="448" t="s">
        <v>207</v>
      </c>
      <c r="H27" s="437"/>
      <c r="I27" s="438"/>
    </row>
    <row r="28" spans="2:17" ht="21" customHeight="1" x14ac:dyDescent="0.2">
      <c r="B28" s="425"/>
      <c r="C28" s="24" t="s">
        <v>9</v>
      </c>
      <c r="D28" s="25" t="s">
        <v>312</v>
      </c>
      <c r="E28" s="28" t="s">
        <v>10</v>
      </c>
      <c r="F28" s="29" t="s">
        <v>317</v>
      </c>
      <c r="G28" s="85" t="s">
        <v>207</v>
      </c>
      <c r="H28" s="28" t="s">
        <v>10</v>
      </c>
      <c r="I28" s="86" t="s">
        <v>249</v>
      </c>
      <c r="M28" s="63" t="s">
        <v>203</v>
      </c>
      <c r="N28" s="63"/>
      <c r="O28" s="57"/>
      <c r="Q28" s="85"/>
    </row>
    <row r="29" spans="2:17" ht="21" customHeight="1" thickBot="1" x14ac:dyDescent="0.25">
      <c r="B29" s="426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M29" s="57"/>
      <c r="N29" s="57"/>
      <c r="O29" s="57"/>
      <c r="Q29" s="85"/>
    </row>
    <row r="30" spans="2:17" ht="21" customHeight="1" x14ac:dyDescent="0.2">
      <c r="B30" s="424">
        <v>0.625</v>
      </c>
      <c r="C30" s="23">
        <v>5</v>
      </c>
      <c r="D30" s="443">
        <v>43</v>
      </c>
      <c r="E30" s="428"/>
      <c r="F30" s="429"/>
      <c r="G30" s="430">
        <v>70</v>
      </c>
      <c r="H30" s="431"/>
      <c r="I30" s="432"/>
      <c r="M30" s="64" t="s">
        <v>206</v>
      </c>
      <c r="N30" s="64" t="s">
        <v>198</v>
      </c>
      <c r="O30" s="55" t="s">
        <v>205</v>
      </c>
      <c r="Q30" s="65"/>
    </row>
    <row r="31" spans="2:17" ht="21" customHeight="1" x14ac:dyDescent="0.2">
      <c r="B31" s="425"/>
      <c r="C31" s="24" t="s">
        <v>8</v>
      </c>
      <c r="D31" s="25" t="s">
        <v>320</v>
      </c>
      <c r="E31" s="26" t="s">
        <v>0</v>
      </c>
      <c r="F31" s="27" t="s">
        <v>29</v>
      </c>
      <c r="G31" s="85" t="s">
        <v>253</v>
      </c>
      <c r="H31" s="26" t="s">
        <v>0</v>
      </c>
      <c r="I31" s="89" t="s">
        <v>249</v>
      </c>
      <c r="M31" s="65" t="s">
        <v>193</v>
      </c>
      <c r="N31" s="64" t="s">
        <v>198</v>
      </c>
      <c r="O31" s="66" t="s">
        <v>201</v>
      </c>
    </row>
    <row r="32" spans="2:17" ht="21" customHeight="1" x14ac:dyDescent="0.2">
      <c r="B32" s="425"/>
      <c r="C32" s="24" t="s">
        <v>13</v>
      </c>
      <c r="D32" s="436" t="s">
        <v>248</v>
      </c>
      <c r="E32" s="437"/>
      <c r="F32" s="438"/>
      <c r="G32" s="433" t="s">
        <v>248</v>
      </c>
      <c r="H32" s="434"/>
      <c r="I32" s="435"/>
      <c r="M32" s="64" t="s">
        <v>194</v>
      </c>
      <c r="N32" s="64" t="s">
        <v>198</v>
      </c>
      <c r="O32" s="66" t="s">
        <v>197</v>
      </c>
    </row>
    <row r="33" spans="2:17" ht="21" customHeight="1" x14ac:dyDescent="0.2">
      <c r="B33" s="425"/>
      <c r="C33" s="24" t="s">
        <v>9</v>
      </c>
      <c r="D33" s="85" t="s">
        <v>156</v>
      </c>
      <c r="E33" s="28" t="s">
        <v>10</v>
      </c>
      <c r="F33" s="86" t="s">
        <v>247</v>
      </c>
      <c r="G33" s="85" t="s">
        <v>265</v>
      </c>
      <c r="H33" s="28" t="s">
        <v>10</v>
      </c>
      <c r="I33" s="29" t="s">
        <v>251</v>
      </c>
      <c r="M33" s="64" t="s">
        <v>195</v>
      </c>
      <c r="N33" s="64" t="s">
        <v>198</v>
      </c>
      <c r="O33" s="67" t="s">
        <v>305</v>
      </c>
      <c r="Q33" s="25"/>
    </row>
    <row r="34" spans="2:17" ht="21" customHeight="1" thickBot="1" x14ac:dyDescent="0.25">
      <c r="B34" s="426"/>
      <c r="C34" s="30" t="s">
        <v>11</v>
      </c>
      <c r="D34" s="34"/>
      <c r="E34" s="32" t="s">
        <v>12</v>
      </c>
      <c r="F34" s="33"/>
      <c r="G34" s="31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7" ht="21" customHeight="1" x14ac:dyDescent="0.2">
      <c r="B35" s="424">
        <v>0.67708333333333337</v>
      </c>
      <c r="C35" s="23">
        <v>6</v>
      </c>
      <c r="D35" s="430">
        <v>53</v>
      </c>
      <c r="E35" s="431"/>
      <c r="F35" s="432"/>
      <c r="G35" s="427">
        <v>57</v>
      </c>
      <c r="H35" s="428"/>
      <c r="I35" s="429"/>
      <c r="M35" s="61" t="s">
        <v>302</v>
      </c>
      <c r="N35" s="64" t="s">
        <v>198</v>
      </c>
      <c r="O35" s="57" t="s">
        <v>326</v>
      </c>
    </row>
    <row r="36" spans="2:17" ht="21" customHeight="1" x14ac:dyDescent="0.2">
      <c r="B36" s="425"/>
      <c r="C36" s="24" t="s">
        <v>8</v>
      </c>
      <c r="D36" s="85" t="s">
        <v>156</v>
      </c>
      <c r="E36" s="26" t="s">
        <v>0</v>
      </c>
      <c r="F36" s="89" t="s">
        <v>74</v>
      </c>
      <c r="G36" s="25" t="s">
        <v>82</v>
      </c>
      <c r="H36" s="26" t="s">
        <v>0</v>
      </c>
      <c r="I36" s="27" t="s">
        <v>251</v>
      </c>
    </row>
    <row r="37" spans="2:17" ht="21" customHeight="1" x14ac:dyDescent="0.2">
      <c r="B37" s="425"/>
      <c r="C37" s="24" t="s">
        <v>13</v>
      </c>
      <c r="D37" s="447" t="s">
        <v>312</v>
      </c>
      <c r="E37" s="434"/>
      <c r="F37" s="435"/>
      <c r="G37" s="448" t="s">
        <v>22</v>
      </c>
      <c r="H37" s="437"/>
      <c r="I37" s="438"/>
    </row>
    <row r="38" spans="2:17" ht="21" customHeight="1" x14ac:dyDescent="0.2">
      <c r="B38" s="425"/>
      <c r="C38" s="24" t="s">
        <v>9</v>
      </c>
      <c r="D38" s="25" t="s">
        <v>313</v>
      </c>
      <c r="E38" s="28" t="s">
        <v>10</v>
      </c>
      <c r="F38" s="29" t="s">
        <v>318</v>
      </c>
      <c r="G38" s="85" t="s">
        <v>249</v>
      </c>
      <c r="H38" s="28" t="s">
        <v>10</v>
      </c>
      <c r="I38" s="86" t="s">
        <v>253</v>
      </c>
      <c r="M38" s="58" t="s">
        <v>185</v>
      </c>
      <c r="N38" s="59"/>
      <c r="O38" s="55"/>
    </row>
    <row r="39" spans="2:17" ht="21" customHeight="1" thickBot="1" x14ac:dyDescent="0.25">
      <c r="B39" s="426"/>
      <c r="C39" s="30" t="s">
        <v>11</v>
      </c>
      <c r="D39" s="34"/>
      <c r="E39" s="32" t="s">
        <v>12</v>
      </c>
      <c r="F39" s="33"/>
      <c r="G39" s="31"/>
      <c r="H39" s="32" t="s">
        <v>12</v>
      </c>
      <c r="I39" s="33"/>
      <c r="M39" s="55"/>
      <c r="N39" s="59"/>
      <c r="O39" s="55"/>
    </row>
    <row r="40" spans="2:17" ht="21" customHeight="1" x14ac:dyDescent="0.2">
      <c r="B40" s="424">
        <v>0.72916666666666663</v>
      </c>
      <c r="C40" s="23">
        <v>7</v>
      </c>
      <c r="D40" s="430">
        <v>7</v>
      </c>
      <c r="E40" s="431"/>
      <c r="F40" s="432"/>
      <c r="G40" s="430"/>
      <c r="H40" s="431"/>
      <c r="I40" s="432"/>
      <c r="M40" s="60" t="s">
        <v>186</v>
      </c>
      <c r="N40" s="55"/>
      <c r="O40" s="55"/>
    </row>
    <row r="41" spans="2:17" ht="21" customHeight="1" x14ac:dyDescent="0.2">
      <c r="B41" s="425"/>
      <c r="C41" s="24" t="s">
        <v>8</v>
      </c>
      <c r="D41" s="85" t="s">
        <v>153</v>
      </c>
      <c r="E41" s="26" t="s">
        <v>0</v>
      </c>
      <c r="F41" s="89" t="s">
        <v>247</v>
      </c>
      <c r="G41" s="85"/>
      <c r="H41" s="26" t="s">
        <v>0</v>
      </c>
      <c r="I41" s="89"/>
      <c r="M41" s="59" t="s">
        <v>187</v>
      </c>
      <c r="N41" s="55"/>
      <c r="O41" s="55"/>
    </row>
    <row r="42" spans="2:17" ht="21" customHeight="1" x14ac:dyDescent="0.2">
      <c r="B42" s="425"/>
      <c r="C42" s="24" t="s">
        <v>13</v>
      </c>
      <c r="D42" s="436" t="s">
        <v>74</v>
      </c>
      <c r="E42" s="437"/>
      <c r="F42" s="438"/>
      <c r="G42" s="436"/>
      <c r="H42" s="437"/>
      <c r="I42" s="438"/>
      <c r="M42" s="62" t="s">
        <v>189</v>
      </c>
      <c r="N42" s="55"/>
      <c r="O42" s="55"/>
    </row>
    <row r="43" spans="2:17" ht="21" customHeight="1" x14ac:dyDescent="0.2">
      <c r="B43" s="425"/>
      <c r="C43" s="24" t="s">
        <v>9</v>
      </c>
      <c r="D43" s="72" t="s">
        <v>221</v>
      </c>
      <c r="E43" s="28" t="s">
        <v>10</v>
      </c>
      <c r="F43" s="29" t="s">
        <v>314</v>
      </c>
      <c r="G43" s="85"/>
      <c r="H43" s="28" t="s">
        <v>10</v>
      </c>
      <c r="I43" s="86"/>
      <c r="M43" s="60" t="s">
        <v>188</v>
      </c>
      <c r="N43" s="60"/>
      <c r="O43" s="55"/>
    </row>
    <row r="44" spans="2:17" ht="21" customHeight="1" thickBot="1" x14ac:dyDescent="0.25">
      <c r="B44" s="426"/>
      <c r="C44" s="30" t="s">
        <v>11</v>
      </c>
      <c r="D44" s="34"/>
      <c r="E44" s="32" t="s">
        <v>12</v>
      </c>
      <c r="F44" s="33"/>
      <c r="G44" s="34"/>
      <c r="H44" s="32" t="s">
        <v>12</v>
      </c>
      <c r="I44" s="33"/>
    </row>
  </sheetData>
  <mergeCells count="38">
    <mergeCell ref="G25:I25"/>
    <mergeCell ref="D27:F27"/>
    <mergeCell ref="G27:I27"/>
    <mergeCell ref="B30:B34"/>
    <mergeCell ref="G30:I30"/>
    <mergeCell ref="D32:F32"/>
    <mergeCell ref="G32:I32"/>
    <mergeCell ref="B25:B29"/>
    <mergeCell ref="D25:F25"/>
    <mergeCell ref="D30:F30"/>
    <mergeCell ref="D22:F22"/>
    <mergeCell ref="G22:I22"/>
    <mergeCell ref="B15:B19"/>
    <mergeCell ref="D15:F15"/>
    <mergeCell ref="G15:I15"/>
    <mergeCell ref="D17:F17"/>
    <mergeCell ref="G17:I17"/>
    <mergeCell ref="B20:B24"/>
    <mergeCell ref="G20:I20"/>
    <mergeCell ref="D20:F20"/>
    <mergeCell ref="A1:J1"/>
    <mergeCell ref="D9:F9"/>
    <mergeCell ref="G9:I9"/>
    <mergeCell ref="B10:B14"/>
    <mergeCell ref="D10:F10"/>
    <mergeCell ref="G10:I10"/>
    <mergeCell ref="D12:F12"/>
    <mergeCell ref="G12:I12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showGridLines="0" zoomScale="90" zoomScaleNormal="90" workbookViewId="0">
      <selection activeCell="N22" sqref="N22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2" width="15.90625" style="16" customWidth="1"/>
    <col min="13" max="13" width="7.08984375" style="16" customWidth="1"/>
    <col min="14" max="20" width="9.90625" style="16"/>
    <col min="21" max="21" width="12.90625" style="16" customWidth="1"/>
    <col min="22" max="22" width="13.90625" style="16" customWidth="1"/>
    <col min="23" max="16384" width="9.90625" style="16"/>
  </cols>
  <sheetData>
    <row r="1" spans="1:13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L2" s="56" t="s">
        <v>168</v>
      </c>
      <c r="M2" s="56"/>
    </row>
    <row r="3" spans="1:13" ht="21" customHeight="1" x14ac:dyDescent="0.2">
      <c r="B3" s="18" t="s">
        <v>58</v>
      </c>
      <c r="C3" s="16" t="s">
        <v>55</v>
      </c>
      <c r="I3" s="19" t="s">
        <v>57</v>
      </c>
      <c r="L3" s="57"/>
      <c r="M3" s="57"/>
    </row>
    <row r="4" spans="1:13" ht="21" customHeight="1" x14ac:dyDescent="0.2">
      <c r="B4" s="16" t="s">
        <v>264</v>
      </c>
      <c r="I4" s="19" t="s">
        <v>46</v>
      </c>
      <c r="L4" s="61" t="s">
        <v>169</v>
      </c>
      <c r="M4" s="57" t="s">
        <v>170</v>
      </c>
    </row>
    <row r="5" spans="1:13" ht="21" customHeight="1" x14ac:dyDescent="0.2">
      <c r="B5" s="20" t="s">
        <v>344</v>
      </c>
      <c r="L5" s="61"/>
      <c r="M5" s="57" t="s">
        <v>171</v>
      </c>
    </row>
    <row r="6" spans="1:13" ht="21" customHeight="1" x14ac:dyDescent="0.2">
      <c r="B6" s="16" t="s">
        <v>19</v>
      </c>
      <c r="C6" s="16" t="s">
        <v>72</v>
      </c>
      <c r="L6" s="61"/>
      <c r="M6" s="57" t="s">
        <v>172</v>
      </c>
    </row>
    <row r="7" spans="1:13" ht="21" customHeight="1" x14ac:dyDescent="0.2">
      <c r="B7" s="16" t="s">
        <v>334</v>
      </c>
      <c r="L7" s="61"/>
      <c r="M7" s="57" t="s">
        <v>330</v>
      </c>
    </row>
    <row r="8" spans="1:13" ht="18" customHeight="1" thickBot="1" x14ac:dyDescent="0.25">
      <c r="L8" s="61" t="s">
        <v>173</v>
      </c>
      <c r="M8" s="57" t="s">
        <v>191</v>
      </c>
    </row>
    <row r="9" spans="1:13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L9" s="61" t="s">
        <v>176</v>
      </c>
      <c r="M9" s="57" t="s">
        <v>174</v>
      </c>
    </row>
    <row r="10" spans="1:13" ht="20.149999999999999" customHeight="1" x14ac:dyDescent="0.2">
      <c r="B10" s="424">
        <v>0.57291666666666663</v>
      </c>
      <c r="C10" s="23">
        <v>1</v>
      </c>
      <c r="D10" s="444">
        <v>24</v>
      </c>
      <c r="E10" s="431"/>
      <c r="F10" s="432"/>
      <c r="G10" s="443"/>
      <c r="H10" s="428"/>
      <c r="I10" s="429"/>
      <c r="L10" s="61"/>
      <c r="M10" s="57" t="s">
        <v>175</v>
      </c>
    </row>
    <row r="11" spans="1:13" ht="21" customHeight="1" x14ac:dyDescent="0.2">
      <c r="B11" s="425"/>
      <c r="C11" s="24" t="s">
        <v>8</v>
      </c>
      <c r="D11" s="85" t="s">
        <v>32</v>
      </c>
      <c r="E11" s="26" t="s">
        <v>0</v>
      </c>
      <c r="F11" s="89" t="s">
        <v>155</v>
      </c>
      <c r="G11" s="25"/>
      <c r="H11" s="26" t="s">
        <v>0</v>
      </c>
      <c r="I11" s="27"/>
      <c r="L11" s="61" t="s">
        <v>177</v>
      </c>
      <c r="M11" s="57" t="s">
        <v>192</v>
      </c>
    </row>
    <row r="12" spans="1:13" ht="21" customHeight="1" x14ac:dyDescent="0.2">
      <c r="B12" s="425"/>
      <c r="C12" s="24" t="s">
        <v>13</v>
      </c>
      <c r="D12" s="448" t="s">
        <v>73</v>
      </c>
      <c r="E12" s="437"/>
      <c r="F12" s="438"/>
      <c r="G12" s="447"/>
      <c r="H12" s="434"/>
      <c r="I12" s="435"/>
      <c r="L12" s="61" t="s">
        <v>179</v>
      </c>
      <c r="M12" s="57" t="s">
        <v>190</v>
      </c>
    </row>
    <row r="13" spans="1:13" ht="21" customHeight="1" x14ac:dyDescent="0.2">
      <c r="B13" s="425"/>
      <c r="C13" s="24" t="s">
        <v>9</v>
      </c>
      <c r="D13" s="85" t="s">
        <v>152</v>
      </c>
      <c r="E13" s="28" t="s">
        <v>10</v>
      </c>
      <c r="F13" s="73" t="s">
        <v>221</v>
      </c>
      <c r="G13" s="25"/>
      <c r="H13" s="28" t="s">
        <v>10</v>
      </c>
      <c r="I13" s="29"/>
      <c r="L13" s="61"/>
      <c r="M13" s="57" t="s">
        <v>178</v>
      </c>
    </row>
    <row r="14" spans="1:13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 t="s">
        <v>181</v>
      </c>
      <c r="M14" s="57" t="s">
        <v>180</v>
      </c>
    </row>
    <row r="15" spans="1:13" ht="21" customHeight="1" x14ac:dyDescent="0.2">
      <c r="B15" s="424">
        <v>0.625</v>
      </c>
      <c r="C15" s="23">
        <v>2</v>
      </c>
      <c r="D15" s="444">
        <v>2</v>
      </c>
      <c r="E15" s="431"/>
      <c r="F15" s="432"/>
      <c r="G15" s="443"/>
      <c r="H15" s="428"/>
      <c r="I15" s="429"/>
      <c r="L15" s="61" t="s">
        <v>182</v>
      </c>
      <c r="M15" s="57" t="s">
        <v>183</v>
      </c>
    </row>
    <row r="16" spans="1:13" ht="21" customHeight="1" x14ac:dyDescent="0.2">
      <c r="B16" s="425"/>
      <c r="C16" s="24" t="s">
        <v>8</v>
      </c>
      <c r="D16" s="85" t="s">
        <v>152</v>
      </c>
      <c r="E16" s="26" t="s">
        <v>0</v>
      </c>
      <c r="F16" s="89" t="s">
        <v>80</v>
      </c>
      <c r="G16" s="25"/>
      <c r="H16" s="26" t="s">
        <v>0</v>
      </c>
      <c r="I16" s="27"/>
      <c r="L16" s="61" t="s">
        <v>307</v>
      </c>
      <c r="M16" s="98" t="s">
        <v>309</v>
      </c>
    </row>
    <row r="17" spans="2:14" ht="21" customHeight="1" x14ac:dyDescent="0.2">
      <c r="B17" s="425"/>
      <c r="C17" s="24" t="s">
        <v>13</v>
      </c>
      <c r="D17" s="448" t="s">
        <v>263</v>
      </c>
      <c r="E17" s="437"/>
      <c r="F17" s="438"/>
      <c r="G17" s="447"/>
      <c r="H17" s="434"/>
      <c r="I17" s="435"/>
      <c r="K17" s="35"/>
      <c r="L17" s="61"/>
      <c r="M17" s="98" t="s">
        <v>308</v>
      </c>
    </row>
    <row r="18" spans="2:14" ht="21" customHeight="1" x14ac:dyDescent="0.2">
      <c r="B18" s="425"/>
      <c r="C18" s="24" t="s">
        <v>9</v>
      </c>
      <c r="D18" s="85" t="s">
        <v>32</v>
      </c>
      <c r="E18" s="28" t="s">
        <v>10</v>
      </c>
      <c r="F18" s="73" t="s">
        <v>221</v>
      </c>
      <c r="G18" s="25"/>
      <c r="H18" s="28" t="s">
        <v>10</v>
      </c>
      <c r="I18" s="29"/>
      <c r="K18" s="35"/>
    </row>
    <row r="19" spans="2:14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K19" s="35"/>
    </row>
    <row r="20" spans="2:14" ht="21" customHeight="1" x14ac:dyDescent="0.2">
      <c r="B20" s="424">
        <v>0.67708333333333337</v>
      </c>
      <c r="C20" s="23">
        <v>3</v>
      </c>
      <c r="D20" s="430">
        <v>20</v>
      </c>
      <c r="E20" s="431"/>
      <c r="F20" s="432"/>
      <c r="G20" s="427"/>
      <c r="H20" s="428"/>
      <c r="I20" s="429"/>
      <c r="L20" s="63" t="s">
        <v>199</v>
      </c>
      <c r="M20" s="63"/>
      <c r="N20" s="57"/>
    </row>
    <row r="21" spans="2:14" ht="21" customHeight="1" x14ac:dyDescent="0.2">
      <c r="B21" s="425"/>
      <c r="C21" s="24" t="s">
        <v>8</v>
      </c>
      <c r="D21" s="85" t="s">
        <v>155</v>
      </c>
      <c r="E21" s="26" t="s">
        <v>0</v>
      </c>
      <c r="F21" s="89" t="s">
        <v>73</v>
      </c>
      <c r="G21" s="25"/>
      <c r="H21" s="26" t="s">
        <v>0</v>
      </c>
      <c r="I21" s="27"/>
      <c r="L21" s="57"/>
      <c r="M21" s="57"/>
      <c r="N21" s="57"/>
    </row>
    <row r="22" spans="2:14" ht="21" customHeight="1" x14ac:dyDescent="0.2">
      <c r="B22" s="425"/>
      <c r="C22" s="24" t="s">
        <v>13</v>
      </c>
      <c r="D22" s="448" t="s">
        <v>152</v>
      </c>
      <c r="E22" s="437"/>
      <c r="F22" s="438"/>
      <c r="G22" s="449"/>
      <c r="H22" s="449"/>
      <c r="I22" s="450"/>
      <c r="L22" s="64" t="s">
        <v>206</v>
      </c>
      <c r="M22" s="64" t="s">
        <v>198</v>
      </c>
      <c r="N22" s="55" t="s">
        <v>365</v>
      </c>
    </row>
    <row r="23" spans="2:14" ht="21" customHeight="1" x14ac:dyDescent="0.2">
      <c r="B23" s="425"/>
      <c r="C23" s="24" t="s">
        <v>9</v>
      </c>
      <c r="D23" s="85" t="s">
        <v>263</v>
      </c>
      <c r="E23" s="28" t="s">
        <v>10</v>
      </c>
      <c r="F23" s="73" t="s">
        <v>221</v>
      </c>
      <c r="G23" s="25"/>
      <c r="H23" s="28" t="s">
        <v>10</v>
      </c>
      <c r="I23" s="29"/>
      <c r="L23" s="65" t="s">
        <v>193</v>
      </c>
      <c r="M23" s="64" t="s">
        <v>198</v>
      </c>
      <c r="N23" s="66" t="s">
        <v>200</v>
      </c>
    </row>
    <row r="24" spans="2:14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4" t="s">
        <v>194</v>
      </c>
      <c r="M24" s="64" t="s">
        <v>198</v>
      </c>
      <c r="N24" s="66" t="s">
        <v>197</v>
      </c>
    </row>
    <row r="25" spans="2:14" ht="21" customHeight="1" x14ac:dyDescent="0.2">
      <c r="B25" s="424">
        <v>0.72916666666666663</v>
      </c>
      <c r="C25" s="23">
        <v>4</v>
      </c>
      <c r="D25" s="444">
        <v>11</v>
      </c>
      <c r="E25" s="431"/>
      <c r="F25" s="432"/>
      <c r="G25" s="443"/>
      <c r="H25" s="428"/>
      <c r="I25" s="429"/>
      <c r="L25" s="64" t="s">
        <v>195</v>
      </c>
      <c r="M25" s="64" t="s">
        <v>198</v>
      </c>
      <c r="N25" s="67" t="s">
        <v>305</v>
      </c>
    </row>
    <row r="26" spans="2:14" ht="21" customHeight="1" x14ac:dyDescent="0.2">
      <c r="B26" s="425"/>
      <c r="C26" s="24" t="s">
        <v>8</v>
      </c>
      <c r="D26" s="85" t="s">
        <v>80</v>
      </c>
      <c r="E26" s="26" t="s">
        <v>0</v>
      </c>
      <c r="F26" s="89" t="s">
        <v>263</v>
      </c>
      <c r="G26" s="25"/>
      <c r="H26" s="26" t="s">
        <v>0</v>
      </c>
      <c r="I26" s="27"/>
      <c r="L26" s="64" t="s">
        <v>202</v>
      </c>
      <c r="M26" s="64" t="s">
        <v>198</v>
      </c>
      <c r="N26" s="67" t="s">
        <v>204</v>
      </c>
    </row>
    <row r="27" spans="2:14" ht="21" customHeight="1" x14ac:dyDescent="0.2">
      <c r="B27" s="425"/>
      <c r="C27" s="24" t="s">
        <v>13</v>
      </c>
      <c r="D27" s="448" t="s">
        <v>155</v>
      </c>
      <c r="E27" s="437"/>
      <c r="F27" s="438"/>
      <c r="G27" s="447"/>
      <c r="H27" s="434"/>
      <c r="I27" s="435"/>
      <c r="L27" s="61" t="s">
        <v>302</v>
      </c>
      <c r="M27" s="64" t="s">
        <v>198</v>
      </c>
      <c r="N27" s="57" t="s">
        <v>327</v>
      </c>
    </row>
    <row r="28" spans="2:14" ht="21" customHeight="1" x14ac:dyDescent="0.2">
      <c r="B28" s="425"/>
      <c r="C28" s="24" t="s">
        <v>9</v>
      </c>
      <c r="D28" s="85" t="s">
        <v>73</v>
      </c>
      <c r="E28" s="28" t="s">
        <v>10</v>
      </c>
      <c r="F28" s="73" t="s">
        <v>221</v>
      </c>
      <c r="G28" s="25"/>
      <c r="H28" s="28" t="s">
        <v>10</v>
      </c>
      <c r="I28" s="29"/>
    </row>
    <row r="29" spans="2:14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</row>
    <row r="30" spans="2:14" ht="21" customHeight="1" x14ac:dyDescent="0.2">
      <c r="B30" s="424">
        <v>0.78125</v>
      </c>
      <c r="C30" s="23">
        <v>5</v>
      </c>
      <c r="D30" s="444">
        <v>16</v>
      </c>
      <c r="E30" s="431"/>
      <c r="F30" s="432"/>
      <c r="G30" s="443"/>
      <c r="H30" s="428"/>
      <c r="I30" s="429"/>
      <c r="L30" s="58" t="s">
        <v>185</v>
      </c>
      <c r="M30" s="59"/>
      <c r="N30" s="55"/>
    </row>
    <row r="31" spans="2:14" ht="21" customHeight="1" x14ac:dyDescent="0.2">
      <c r="B31" s="425"/>
      <c r="C31" s="24" t="s">
        <v>8</v>
      </c>
      <c r="D31" s="85" t="s">
        <v>73</v>
      </c>
      <c r="E31" s="26" t="s">
        <v>0</v>
      </c>
      <c r="F31" s="89" t="s">
        <v>32</v>
      </c>
      <c r="G31" s="25"/>
      <c r="H31" s="26" t="s">
        <v>0</v>
      </c>
      <c r="I31" s="27"/>
      <c r="L31" s="55"/>
      <c r="M31" s="59"/>
      <c r="N31" s="55"/>
    </row>
    <row r="32" spans="2:14" ht="21" customHeight="1" x14ac:dyDescent="0.2">
      <c r="B32" s="425"/>
      <c r="C32" s="24" t="s">
        <v>13</v>
      </c>
      <c r="D32" s="448" t="s">
        <v>80</v>
      </c>
      <c r="E32" s="437"/>
      <c r="F32" s="438"/>
      <c r="G32" s="447"/>
      <c r="H32" s="434"/>
      <c r="I32" s="435"/>
      <c r="L32" s="60" t="s">
        <v>186</v>
      </c>
      <c r="M32" s="55"/>
      <c r="N32" s="55"/>
    </row>
    <row r="33" spans="2:14" ht="21" customHeight="1" x14ac:dyDescent="0.2">
      <c r="B33" s="425"/>
      <c r="C33" s="24" t="s">
        <v>9</v>
      </c>
      <c r="D33" s="85" t="s">
        <v>80</v>
      </c>
      <c r="E33" s="28" t="s">
        <v>10</v>
      </c>
      <c r="F33" s="73" t="s">
        <v>221</v>
      </c>
      <c r="G33" s="25"/>
      <c r="H33" s="28" t="s">
        <v>10</v>
      </c>
      <c r="I33" s="29"/>
      <c r="L33" s="59" t="s">
        <v>187</v>
      </c>
      <c r="M33" s="55"/>
      <c r="N33" s="55"/>
    </row>
    <row r="34" spans="2:14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62" t="s">
        <v>189</v>
      </c>
      <c r="M34" s="55"/>
      <c r="N34" s="55"/>
    </row>
    <row r="35" spans="2:14" x14ac:dyDescent="0.2">
      <c r="L35" s="60" t="s">
        <v>188</v>
      </c>
      <c r="M35" s="60"/>
      <c r="N35" s="55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B30:B34"/>
    <mergeCell ref="D30:F30"/>
    <mergeCell ref="G30:I30"/>
    <mergeCell ref="D32:F32"/>
    <mergeCell ref="G32:I32"/>
    <mergeCell ref="D22:F22"/>
    <mergeCell ref="G22:I22"/>
    <mergeCell ref="B25:B29"/>
    <mergeCell ref="G25:I25"/>
    <mergeCell ref="D27:F27"/>
    <mergeCell ref="G27:I27"/>
    <mergeCell ref="D25:F25"/>
    <mergeCell ref="B15:B19"/>
    <mergeCell ref="D15:F15"/>
    <mergeCell ref="G15:I15"/>
    <mergeCell ref="D17:F17"/>
    <mergeCell ref="G17:I17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9"/>
  <sheetViews>
    <sheetView showGridLines="0" zoomScale="90" zoomScaleNormal="90" workbookViewId="0">
      <selection activeCell="U18" sqref="U18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59</v>
      </c>
      <c r="C3" s="16" t="s">
        <v>51</v>
      </c>
      <c r="I3" s="19" t="s">
        <v>47</v>
      </c>
    </row>
    <row r="4" spans="1:13" ht="21" customHeight="1" x14ac:dyDescent="0.2">
      <c r="B4" s="16" t="s">
        <v>257</v>
      </c>
      <c r="I4" s="19" t="s">
        <v>46</v>
      </c>
    </row>
    <row r="5" spans="1:13" ht="21" customHeight="1" x14ac:dyDescent="0.2">
      <c r="B5" s="20" t="s">
        <v>52</v>
      </c>
    </row>
    <row r="6" spans="1:13" ht="21" customHeight="1" x14ac:dyDescent="0.2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2">
      <c r="B7" s="16" t="s">
        <v>20</v>
      </c>
      <c r="L7" s="57"/>
      <c r="M7" s="57"/>
    </row>
    <row r="8" spans="1:13" ht="18" customHeight="1" thickBot="1" x14ac:dyDescent="0.25">
      <c r="L8" s="61" t="s">
        <v>169</v>
      </c>
      <c r="M8" s="57" t="s">
        <v>170</v>
      </c>
    </row>
    <row r="9" spans="1:13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L9" s="61"/>
      <c r="M9" s="57" t="s">
        <v>171</v>
      </c>
    </row>
    <row r="10" spans="1:13" ht="20.149999999999999" customHeight="1" x14ac:dyDescent="0.2">
      <c r="B10" s="424">
        <v>0.41666666666666669</v>
      </c>
      <c r="C10" s="23">
        <v>1</v>
      </c>
      <c r="D10" s="427">
        <v>61</v>
      </c>
      <c r="E10" s="428"/>
      <c r="F10" s="429"/>
      <c r="G10" s="443">
        <v>67</v>
      </c>
      <c r="H10" s="428"/>
      <c r="I10" s="429"/>
      <c r="L10" s="61"/>
      <c r="M10" s="57" t="s">
        <v>172</v>
      </c>
    </row>
    <row r="11" spans="1:13" ht="21" customHeight="1" x14ac:dyDescent="0.2">
      <c r="B11" s="425"/>
      <c r="C11" s="24" t="s">
        <v>8</v>
      </c>
      <c r="D11" s="25" t="s">
        <v>87</v>
      </c>
      <c r="E11" s="26" t="s">
        <v>0</v>
      </c>
      <c r="F11" s="27" t="s">
        <v>88</v>
      </c>
      <c r="G11" s="25" t="s">
        <v>93</v>
      </c>
      <c r="H11" s="26" t="s">
        <v>0</v>
      </c>
      <c r="I11" s="27" t="s">
        <v>94</v>
      </c>
      <c r="L11" s="61"/>
      <c r="M11" s="57" t="s">
        <v>330</v>
      </c>
    </row>
    <row r="12" spans="1:13" ht="21" customHeight="1" x14ac:dyDescent="0.2">
      <c r="B12" s="425"/>
      <c r="C12" s="24" t="s">
        <v>13</v>
      </c>
      <c r="D12" s="463" t="s">
        <v>233</v>
      </c>
      <c r="E12" s="449"/>
      <c r="F12" s="450"/>
      <c r="G12" s="463" t="s">
        <v>234</v>
      </c>
      <c r="H12" s="449"/>
      <c r="I12" s="450"/>
      <c r="L12" s="61" t="s">
        <v>173</v>
      </c>
      <c r="M12" s="57" t="s">
        <v>191</v>
      </c>
    </row>
    <row r="13" spans="1:13" ht="21" customHeight="1" x14ac:dyDescent="0.2">
      <c r="B13" s="425"/>
      <c r="C13" s="24" t="s">
        <v>9</v>
      </c>
      <c r="D13" s="25" t="s">
        <v>233</v>
      </c>
      <c r="E13" s="28" t="s">
        <v>10</v>
      </c>
      <c r="F13" s="29" t="s">
        <v>235</v>
      </c>
      <c r="G13" s="25" t="s">
        <v>241</v>
      </c>
      <c r="H13" s="28" t="s">
        <v>10</v>
      </c>
      <c r="I13" s="29" t="s">
        <v>234</v>
      </c>
      <c r="L13" s="61" t="s">
        <v>176</v>
      </c>
      <c r="M13" s="57" t="s">
        <v>174</v>
      </c>
    </row>
    <row r="14" spans="1:13" ht="21" customHeight="1" thickBot="1" x14ac:dyDescent="0.25">
      <c r="B14" s="426"/>
      <c r="C14" s="30" t="s">
        <v>11</v>
      </c>
      <c r="D14" s="34"/>
      <c r="E14" s="32" t="s">
        <v>12</v>
      </c>
      <c r="F14" s="33"/>
      <c r="G14" s="31"/>
      <c r="H14" s="32" t="s">
        <v>12</v>
      </c>
      <c r="I14" s="33"/>
      <c r="L14" s="61"/>
      <c r="M14" s="57" t="s">
        <v>175</v>
      </c>
    </row>
    <row r="15" spans="1:13" ht="21" customHeight="1" x14ac:dyDescent="0.2">
      <c r="B15" s="424">
        <v>0.46875</v>
      </c>
      <c r="C15" s="23">
        <v>2</v>
      </c>
      <c r="D15" s="460">
        <v>64</v>
      </c>
      <c r="E15" s="461"/>
      <c r="F15" s="462"/>
      <c r="G15" s="460"/>
      <c r="H15" s="461"/>
      <c r="I15" s="462"/>
      <c r="L15" s="61" t="s">
        <v>177</v>
      </c>
      <c r="M15" s="57" t="s">
        <v>192</v>
      </c>
    </row>
    <row r="16" spans="1:13" ht="21" customHeight="1" x14ac:dyDescent="0.2">
      <c r="B16" s="425"/>
      <c r="C16" s="24" t="s">
        <v>8</v>
      </c>
      <c r="D16" s="25" t="s">
        <v>90</v>
      </c>
      <c r="E16" s="26" t="s">
        <v>0</v>
      </c>
      <c r="F16" s="27" t="s">
        <v>224</v>
      </c>
      <c r="G16" s="25"/>
      <c r="H16" s="26" t="s">
        <v>0</v>
      </c>
      <c r="I16" s="27"/>
      <c r="L16" s="61" t="s">
        <v>179</v>
      </c>
      <c r="M16" s="57" t="s">
        <v>190</v>
      </c>
    </row>
    <row r="17" spans="2:14" ht="21" customHeight="1" x14ac:dyDescent="0.2">
      <c r="B17" s="425"/>
      <c r="C17" s="24" t="s">
        <v>13</v>
      </c>
      <c r="D17" s="463" t="s">
        <v>240</v>
      </c>
      <c r="E17" s="449"/>
      <c r="F17" s="450"/>
      <c r="G17" s="463"/>
      <c r="H17" s="449"/>
      <c r="I17" s="450"/>
      <c r="L17" s="61"/>
      <c r="M17" s="57" t="s">
        <v>178</v>
      </c>
    </row>
    <row r="18" spans="2:14" ht="21" customHeight="1" x14ac:dyDescent="0.2">
      <c r="B18" s="425"/>
      <c r="C18" s="24" t="s">
        <v>9</v>
      </c>
      <c r="D18" s="25" t="s">
        <v>236</v>
      </c>
      <c r="E18" s="28" t="s">
        <v>10</v>
      </c>
      <c r="F18" s="29" t="s">
        <v>237</v>
      </c>
      <c r="G18" s="25"/>
      <c r="H18" s="28" t="s">
        <v>10</v>
      </c>
      <c r="I18" s="29"/>
      <c r="L18" s="61" t="s">
        <v>181</v>
      </c>
      <c r="M18" s="57" t="s">
        <v>180</v>
      </c>
    </row>
    <row r="19" spans="2:14" ht="21" customHeight="1" thickBot="1" x14ac:dyDescent="0.25">
      <c r="B19" s="426"/>
      <c r="C19" s="30" t="s">
        <v>11</v>
      </c>
      <c r="D19" s="34"/>
      <c r="E19" s="32" t="s">
        <v>12</v>
      </c>
      <c r="F19" s="33"/>
      <c r="G19" s="31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2">
      <c r="B20" s="424">
        <v>0.52083333333333337</v>
      </c>
      <c r="C20" s="23">
        <v>3</v>
      </c>
      <c r="D20" s="460">
        <v>62</v>
      </c>
      <c r="E20" s="461"/>
      <c r="F20" s="462"/>
      <c r="G20" s="460">
        <v>68</v>
      </c>
      <c r="H20" s="461"/>
      <c r="I20" s="462"/>
      <c r="L20" s="61" t="s">
        <v>307</v>
      </c>
      <c r="M20" s="98" t="s">
        <v>309</v>
      </c>
    </row>
    <row r="21" spans="2:14" ht="21" customHeight="1" x14ac:dyDescent="0.2">
      <c r="B21" s="425"/>
      <c r="C21" s="24" t="s">
        <v>8</v>
      </c>
      <c r="D21" s="25" t="s">
        <v>89</v>
      </c>
      <c r="E21" s="26" t="s">
        <v>0</v>
      </c>
      <c r="F21" s="27" t="s">
        <v>87</v>
      </c>
      <c r="G21" s="25" t="s">
        <v>95</v>
      </c>
      <c r="H21" s="26" t="s">
        <v>0</v>
      </c>
      <c r="I21" s="27" t="s">
        <v>93</v>
      </c>
      <c r="L21" s="61"/>
      <c r="M21" s="98" t="s">
        <v>308</v>
      </c>
    </row>
    <row r="22" spans="2:14" ht="21" customHeight="1" x14ac:dyDescent="0.2">
      <c r="B22" s="425"/>
      <c r="C22" s="24" t="s">
        <v>13</v>
      </c>
      <c r="D22" s="463" t="s">
        <v>241</v>
      </c>
      <c r="E22" s="449"/>
      <c r="F22" s="450"/>
      <c r="G22" s="463" t="s">
        <v>238</v>
      </c>
      <c r="H22" s="449"/>
      <c r="I22" s="450"/>
    </row>
    <row r="23" spans="2:14" ht="21" customHeight="1" x14ac:dyDescent="0.2">
      <c r="B23" s="425"/>
      <c r="C23" s="24" t="s">
        <v>9</v>
      </c>
      <c r="D23" s="25" t="s">
        <v>239</v>
      </c>
      <c r="E23" s="28" t="s">
        <v>10</v>
      </c>
      <c r="F23" s="29" t="s">
        <v>240</v>
      </c>
      <c r="G23" s="25" t="s">
        <v>238</v>
      </c>
      <c r="H23" s="28" t="s">
        <v>10</v>
      </c>
      <c r="I23" s="29" t="s">
        <v>235</v>
      </c>
    </row>
    <row r="24" spans="2:14" ht="21" customHeight="1" thickBot="1" x14ac:dyDescent="0.25">
      <c r="B24" s="426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L24" s="63" t="s">
        <v>203</v>
      </c>
      <c r="M24" s="63"/>
      <c r="N24" s="57"/>
    </row>
    <row r="25" spans="2:14" ht="21" customHeight="1" x14ac:dyDescent="0.2">
      <c r="B25" s="424">
        <v>0.57291666666666663</v>
      </c>
      <c r="C25" s="23">
        <v>4</v>
      </c>
      <c r="D25" s="460">
        <v>65</v>
      </c>
      <c r="E25" s="461"/>
      <c r="F25" s="462"/>
      <c r="G25" s="460"/>
      <c r="H25" s="461"/>
      <c r="I25" s="462"/>
      <c r="L25" s="57"/>
      <c r="M25" s="57"/>
      <c r="N25" s="57"/>
    </row>
    <row r="26" spans="2:14" ht="21" customHeight="1" x14ac:dyDescent="0.2">
      <c r="B26" s="425"/>
      <c r="C26" s="24" t="s">
        <v>8</v>
      </c>
      <c r="D26" s="25" t="s">
        <v>225</v>
      </c>
      <c r="E26" s="26" t="s">
        <v>0</v>
      </c>
      <c r="F26" s="27" t="s">
        <v>90</v>
      </c>
      <c r="G26" s="25"/>
      <c r="H26" s="26" t="s">
        <v>0</v>
      </c>
      <c r="I26" s="27"/>
      <c r="L26" s="64" t="s">
        <v>206</v>
      </c>
      <c r="M26" s="64" t="s">
        <v>198</v>
      </c>
      <c r="N26" s="55" t="s">
        <v>205</v>
      </c>
    </row>
    <row r="27" spans="2:14" ht="21" customHeight="1" x14ac:dyDescent="0.2">
      <c r="B27" s="425"/>
      <c r="C27" s="24" t="s">
        <v>13</v>
      </c>
      <c r="D27" s="463" t="s">
        <v>236</v>
      </c>
      <c r="E27" s="449"/>
      <c r="F27" s="450"/>
      <c r="G27" s="463"/>
      <c r="H27" s="449"/>
      <c r="I27" s="450"/>
      <c r="L27" s="65" t="s">
        <v>193</v>
      </c>
      <c r="M27" s="64" t="s">
        <v>198</v>
      </c>
      <c r="N27" s="66" t="s">
        <v>201</v>
      </c>
    </row>
    <row r="28" spans="2:14" ht="21" customHeight="1" x14ac:dyDescent="0.2">
      <c r="B28" s="425"/>
      <c r="C28" s="24" t="s">
        <v>9</v>
      </c>
      <c r="D28" s="25" t="s">
        <v>234</v>
      </c>
      <c r="E28" s="28" t="s">
        <v>10</v>
      </c>
      <c r="F28" s="29" t="s">
        <v>236</v>
      </c>
      <c r="G28" s="25"/>
      <c r="H28" s="28" t="s">
        <v>10</v>
      </c>
      <c r="I28" s="29"/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5">
      <c r="B29" s="426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2">
      <c r="B30" s="424">
        <v>0.625</v>
      </c>
      <c r="C30" s="23">
        <v>5</v>
      </c>
      <c r="D30" s="460">
        <v>63</v>
      </c>
      <c r="E30" s="461"/>
      <c r="F30" s="462"/>
      <c r="G30" s="460">
        <v>69</v>
      </c>
      <c r="H30" s="461"/>
      <c r="I30" s="462"/>
      <c r="L30" s="64" t="s">
        <v>202</v>
      </c>
      <c r="M30" s="64" t="s">
        <v>198</v>
      </c>
      <c r="N30" s="67" t="s">
        <v>204</v>
      </c>
    </row>
    <row r="31" spans="2:14" ht="21" customHeight="1" x14ac:dyDescent="0.2">
      <c r="B31" s="425"/>
      <c r="C31" s="24" t="s">
        <v>8</v>
      </c>
      <c r="D31" s="25" t="s">
        <v>88</v>
      </c>
      <c r="E31" s="26" t="s">
        <v>0</v>
      </c>
      <c r="F31" s="27" t="s">
        <v>89</v>
      </c>
      <c r="G31" s="25" t="s">
        <v>94</v>
      </c>
      <c r="H31" s="26" t="s">
        <v>0</v>
      </c>
      <c r="I31" s="27" t="s">
        <v>95</v>
      </c>
      <c r="L31" s="61" t="s">
        <v>302</v>
      </c>
      <c r="M31" s="64" t="s">
        <v>198</v>
      </c>
      <c r="N31" s="57" t="s">
        <v>326</v>
      </c>
    </row>
    <row r="32" spans="2:14" ht="21" customHeight="1" x14ac:dyDescent="0.2">
      <c r="B32" s="425"/>
      <c r="C32" s="24" t="s">
        <v>13</v>
      </c>
      <c r="D32" s="447" t="s">
        <v>235</v>
      </c>
      <c r="E32" s="434"/>
      <c r="F32" s="435"/>
      <c r="G32" s="463" t="s">
        <v>237</v>
      </c>
      <c r="H32" s="449"/>
      <c r="I32" s="450"/>
    </row>
    <row r="33" spans="2:14" ht="21" customHeight="1" x14ac:dyDescent="0.2">
      <c r="B33" s="425"/>
      <c r="C33" s="24" t="s">
        <v>9</v>
      </c>
      <c r="D33" s="25" t="s">
        <v>240</v>
      </c>
      <c r="E33" s="28" t="s">
        <v>10</v>
      </c>
      <c r="F33" s="29" t="s">
        <v>241</v>
      </c>
      <c r="G33" s="25" t="s">
        <v>237</v>
      </c>
      <c r="H33" s="28" t="s">
        <v>10</v>
      </c>
      <c r="I33" s="73" t="s">
        <v>221</v>
      </c>
    </row>
    <row r="34" spans="2:14" ht="21" customHeight="1" thickBot="1" x14ac:dyDescent="0.25">
      <c r="B34" s="426"/>
      <c r="C34" s="30" t="s">
        <v>11</v>
      </c>
      <c r="D34" s="34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2">
      <c r="B35" s="424">
        <v>0.67708333333333337</v>
      </c>
      <c r="C35" s="23">
        <v>6</v>
      </c>
      <c r="D35" s="443">
        <v>66</v>
      </c>
      <c r="E35" s="428"/>
      <c r="F35" s="429"/>
      <c r="G35" s="460"/>
      <c r="H35" s="461"/>
      <c r="I35" s="462"/>
      <c r="L35" s="55"/>
      <c r="M35" s="59"/>
      <c r="N35" s="55"/>
    </row>
    <row r="36" spans="2:14" ht="21" customHeight="1" x14ac:dyDescent="0.2">
      <c r="B36" s="425"/>
      <c r="C36" s="24" t="s">
        <v>8</v>
      </c>
      <c r="D36" s="25" t="s">
        <v>91</v>
      </c>
      <c r="E36" s="26" t="s">
        <v>0</v>
      </c>
      <c r="F36" s="27" t="s">
        <v>92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2">
      <c r="B37" s="425"/>
      <c r="C37" s="24" t="s">
        <v>13</v>
      </c>
      <c r="D37" s="433" t="s">
        <v>239</v>
      </c>
      <c r="E37" s="434"/>
      <c r="F37" s="435"/>
      <c r="G37" s="447"/>
      <c r="H37" s="434"/>
      <c r="I37" s="435"/>
      <c r="L37" s="59" t="s">
        <v>187</v>
      </c>
      <c r="M37" s="55"/>
      <c r="N37" s="55"/>
    </row>
    <row r="38" spans="2:14" ht="21" customHeight="1" x14ac:dyDescent="0.2">
      <c r="B38" s="425"/>
      <c r="C38" s="24" t="s">
        <v>9</v>
      </c>
      <c r="D38" s="72" t="s">
        <v>221</v>
      </c>
      <c r="E38" s="28" t="s">
        <v>10</v>
      </c>
      <c r="F38" s="29" t="s">
        <v>233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showGridLines="0" zoomScale="90" zoomScaleNormal="90" workbookViewId="0">
      <selection activeCell="S19" sqref="S19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6.26953125" style="16" customWidth="1"/>
    <col min="11" max="11" width="15.90625" style="16" customWidth="1"/>
    <col min="12" max="12" width="7.08984375" style="16" customWidth="1"/>
    <col min="13" max="20" width="9.90625" style="16"/>
    <col min="21" max="21" width="18" style="16" customWidth="1"/>
    <col min="22" max="16384" width="9.90625" style="16"/>
  </cols>
  <sheetData>
    <row r="1" spans="1:12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2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K2" s="56" t="s">
        <v>168</v>
      </c>
      <c r="L2" s="56"/>
    </row>
    <row r="3" spans="1:12" ht="21" customHeight="1" x14ac:dyDescent="0.2">
      <c r="B3" s="18" t="s">
        <v>59</v>
      </c>
      <c r="C3" s="16" t="s">
        <v>55</v>
      </c>
      <c r="I3" s="19" t="s">
        <v>45</v>
      </c>
      <c r="K3" s="57"/>
      <c r="L3" s="57"/>
    </row>
    <row r="4" spans="1:12" ht="21" customHeight="1" x14ac:dyDescent="0.2">
      <c r="B4" s="16" t="s">
        <v>329</v>
      </c>
      <c r="I4" s="19" t="s">
        <v>46</v>
      </c>
      <c r="K4" s="61" t="s">
        <v>169</v>
      </c>
      <c r="L4" s="57" t="s">
        <v>170</v>
      </c>
    </row>
    <row r="5" spans="1:12" ht="21" customHeight="1" x14ac:dyDescent="0.2">
      <c r="B5" s="20" t="s">
        <v>42</v>
      </c>
      <c r="K5" s="61"/>
      <c r="L5" s="57" t="s">
        <v>171</v>
      </c>
    </row>
    <row r="6" spans="1:12" ht="21" customHeight="1" x14ac:dyDescent="0.2">
      <c r="B6" s="16" t="s">
        <v>19</v>
      </c>
      <c r="C6" s="16" t="s">
        <v>21</v>
      </c>
      <c r="K6" s="61"/>
      <c r="L6" s="57" t="s">
        <v>172</v>
      </c>
    </row>
    <row r="7" spans="1:12" ht="21" customHeight="1" x14ac:dyDescent="0.2">
      <c r="B7" s="16" t="s">
        <v>20</v>
      </c>
      <c r="I7" s="16" t="s">
        <v>222</v>
      </c>
      <c r="K7" s="61"/>
      <c r="L7" s="57" t="s">
        <v>330</v>
      </c>
    </row>
    <row r="8" spans="1:12" ht="18" customHeight="1" thickBot="1" x14ac:dyDescent="0.25">
      <c r="K8" s="61" t="s">
        <v>173</v>
      </c>
      <c r="L8" s="57" t="s">
        <v>191</v>
      </c>
    </row>
    <row r="9" spans="1:12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K9" s="61" t="s">
        <v>176</v>
      </c>
      <c r="L9" s="57" t="s">
        <v>174</v>
      </c>
    </row>
    <row r="10" spans="1:12" ht="20.149999999999999" customHeight="1" x14ac:dyDescent="0.2">
      <c r="B10" s="424">
        <v>0.39583333333333331</v>
      </c>
      <c r="C10" s="23">
        <v>1</v>
      </c>
      <c r="D10" s="427">
        <v>72</v>
      </c>
      <c r="E10" s="428"/>
      <c r="F10" s="429"/>
      <c r="G10" s="443">
        <v>75</v>
      </c>
      <c r="H10" s="428"/>
      <c r="I10" s="429"/>
      <c r="K10" s="61"/>
      <c r="L10" s="57" t="s">
        <v>175</v>
      </c>
    </row>
    <row r="11" spans="1:12" ht="21" customHeight="1" x14ac:dyDescent="0.2">
      <c r="B11" s="425"/>
      <c r="C11" s="24" t="s">
        <v>8</v>
      </c>
      <c r="D11" s="76" t="s">
        <v>219</v>
      </c>
      <c r="E11" s="77" t="s">
        <v>0</v>
      </c>
      <c r="F11" s="78" t="s">
        <v>100</v>
      </c>
      <c r="G11" s="76" t="s">
        <v>216</v>
      </c>
      <c r="H11" s="77" t="s">
        <v>0</v>
      </c>
      <c r="I11" s="78" t="s">
        <v>97</v>
      </c>
      <c r="K11" s="61" t="s">
        <v>177</v>
      </c>
      <c r="L11" s="57" t="s">
        <v>192</v>
      </c>
    </row>
    <row r="12" spans="1:12" ht="21" customHeight="1" x14ac:dyDescent="0.2">
      <c r="B12" s="425"/>
      <c r="C12" s="24" t="s">
        <v>13</v>
      </c>
      <c r="D12" s="433" t="s">
        <v>101</v>
      </c>
      <c r="E12" s="434"/>
      <c r="F12" s="435"/>
      <c r="G12" s="433" t="s">
        <v>98</v>
      </c>
      <c r="H12" s="434"/>
      <c r="I12" s="435"/>
      <c r="K12" s="61" t="s">
        <v>179</v>
      </c>
      <c r="L12" s="57" t="s">
        <v>190</v>
      </c>
    </row>
    <row r="13" spans="1:12" ht="21" customHeight="1" x14ac:dyDescent="0.2">
      <c r="B13" s="425"/>
      <c r="C13" s="24" t="s">
        <v>9</v>
      </c>
      <c r="D13" s="72" t="s">
        <v>217</v>
      </c>
      <c r="E13" s="28" t="s">
        <v>10</v>
      </c>
      <c r="F13" s="73" t="s">
        <v>217</v>
      </c>
      <c r="G13" s="72" t="s">
        <v>217</v>
      </c>
      <c r="H13" s="28" t="s">
        <v>10</v>
      </c>
      <c r="I13" s="73" t="s">
        <v>217</v>
      </c>
      <c r="K13" s="61"/>
      <c r="L13" s="57" t="s">
        <v>178</v>
      </c>
    </row>
    <row r="14" spans="1:12" ht="21" customHeight="1" thickBot="1" x14ac:dyDescent="0.25">
      <c r="B14" s="426"/>
      <c r="C14" s="30" t="s">
        <v>11</v>
      </c>
      <c r="D14" s="31"/>
      <c r="E14" s="32" t="s">
        <v>218</v>
      </c>
      <c r="F14" s="33"/>
      <c r="G14" s="31"/>
      <c r="H14" s="32" t="s">
        <v>218</v>
      </c>
      <c r="I14" s="33"/>
      <c r="K14" s="61" t="s">
        <v>181</v>
      </c>
      <c r="L14" s="57" t="s">
        <v>180</v>
      </c>
    </row>
    <row r="15" spans="1:12" ht="21" customHeight="1" x14ac:dyDescent="0.2">
      <c r="B15" s="424">
        <v>0.44791666666666669</v>
      </c>
      <c r="C15" s="23">
        <v>2</v>
      </c>
      <c r="D15" s="444">
        <v>73</v>
      </c>
      <c r="E15" s="431"/>
      <c r="F15" s="432"/>
      <c r="G15" s="444">
        <v>74</v>
      </c>
      <c r="H15" s="431"/>
      <c r="I15" s="432"/>
      <c r="K15" s="61" t="s">
        <v>182</v>
      </c>
      <c r="L15" s="57" t="s">
        <v>183</v>
      </c>
    </row>
    <row r="16" spans="1:12" ht="21" customHeight="1" x14ac:dyDescent="0.2">
      <c r="B16" s="425"/>
      <c r="C16" s="24" t="s">
        <v>8</v>
      </c>
      <c r="D16" s="81" t="s">
        <v>219</v>
      </c>
      <c r="E16" s="77" t="s">
        <v>0</v>
      </c>
      <c r="F16" s="82" t="s">
        <v>100</v>
      </c>
      <c r="G16" s="81" t="s">
        <v>216</v>
      </c>
      <c r="H16" s="77" t="s">
        <v>0</v>
      </c>
      <c r="I16" s="82" t="s">
        <v>97</v>
      </c>
      <c r="K16" s="61" t="s">
        <v>307</v>
      </c>
      <c r="L16" s="98" t="s">
        <v>309</v>
      </c>
    </row>
    <row r="17" spans="2:13" ht="21" customHeight="1" x14ac:dyDescent="0.2">
      <c r="B17" s="425"/>
      <c r="C17" s="24" t="s">
        <v>13</v>
      </c>
      <c r="D17" s="433" t="s">
        <v>100</v>
      </c>
      <c r="E17" s="434"/>
      <c r="F17" s="435"/>
      <c r="G17" s="433" t="s">
        <v>97</v>
      </c>
      <c r="H17" s="434"/>
      <c r="I17" s="435"/>
      <c r="K17" s="61"/>
      <c r="L17" s="98" t="s">
        <v>308</v>
      </c>
    </row>
    <row r="18" spans="2:13" ht="21" customHeight="1" x14ac:dyDescent="0.2">
      <c r="B18" s="425"/>
      <c r="C18" s="24" t="s">
        <v>9</v>
      </c>
      <c r="D18" s="72" t="s">
        <v>217</v>
      </c>
      <c r="E18" s="28" t="s">
        <v>10</v>
      </c>
      <c r="F18" s="73" t="s">
        <v>217</v>
      </c>
      <c r="G18" s="72" t="s">
        <v>217</v>
      </c>
      <c r="H18" s="28" t="s">
        <v>10</v>
      </c>
      <c r="I18" s="73" t="s">
        <v>217</v>
      </c>
    </row>
    <row r="19" spans="2:13" ht="21" customHeight="1" thickBot="1" x14ac:dyDescent="0.25">
      <c r="B19" s="426"/>
      <c r="C19" s="30" t="s">
        <v>11</v>
      </c>
      <c r="D19" s="31"/>
      <c r="E19" s="32" t="s">
        <v>218</v>
      </c>
      <c r="F19" s="33"/>
      <c r="G19" s="31"/>
      <c r="H19" s="32" t="s">
        <v>218</v>
      </c>
      <c r="I19" s="33"/>
    </row>
    <row r="20" spans="2:13" ht="21" customHeight="1" x14ac:dyDescent="0.2">
      <c r="B20" s="424">
        <v>0.5</v>
      </c>
      <c r="C20" s="23">
        <v>3</v>
      </c>
      <c r="D20" s="427">
        <v>77</v>
      </c>
      <c r="E20" s="428"/>
      <c r="F20" s="429"/>
      <c r="G20" s="427">
        <v>73</v>
      </c>
      <c r="H20" s="428"/>
      <c r="I20" s="429"/>
      <c r="K20" s="63" t="s">
        <v>199</v>
      </c>
      <c r="L20" s="63"/>
      <c r="M20" s="57"/>
    </row>
    <row r="21" spans="2:13" ht="21" customHeight="1" x14ac:dyDescent="0.2">
      <c r="B21" s="425"/>
      <c r="C21" s="24" t="s">
        <v>8</v>
      </c>
      <c r="D21" s="70" t="s">
        <v>223</v>
      </c>
      <c r="E21" s="77" t="s">
        <v>0</v>
      </c>
      <c r="F21" s="71" t="s">
        <v>216</v>
      </c>
      <c r="G21" s="70" t="s">
        <v>101</v>
      </c>
      <c r="H21" s="77" t="s">
        <v>0</v>
      </c>
      <c r="I21" s="71" t="s">
        <v>96</v>
      </c>
      <c r="K21" s="57"/>
      <c r="L21" s="57"/>
      <c r="M21" s="57"/>
    </row>
    <row r="22" spans="2:13" ht="21" customHeight="1" x14ac:dyDescent="0.2">
      <c r="B22" s="425"/>
      <c r="C22" s="24" t="s">
        <v>13</v>
      </c>
      <c r="D22" s="448" t="s">
        <v>219</v>
      </c>
      <c r="E22" s="437"/>
      <c r="F22" s="438"/>
      <c r="G22" s="448" t="s">
        <v>216</v>
      </c>
      <c r="H22" s="437"/>
      <c r="I22" s="438"/>
      <c r="K22" s="64" t="s">
        <v>206</v>
      </c>
      <c r="L22" s="64" t="s">
        <v>198</v>
      </c>
      <c r="M22" s="55" t="s">
        <v>365</v>
      </c>
    </row>
    <row r="23" spans="2:13" ht="21" customHeight="1" x14ac:dyDescent="0.2">
      <c r="B23" s="425"/>
      <c r="C23" s="24" t="s">
        <v>9</v>
      </c>
      <c r="D23" s="72" t="s">
        <v>217</v>
      </c>
      <c r="E23" s="79" t="s">
        <v>10</v>
      </c>
      <c r="F23" s="80" t="s">
        <v>217</v>
      </c>
      <c r="G23" s="72" t="s">
        <v>217</v>
      </c>
      <c r="H23" s="28" t="s">
        <v>10</v>
      </c>
      <c r="I23" s="73" t="s">
        <v>217</v>
      </c>
      <c r="K23" s="65" t="s">
        <v>193</v>
      </c>
      <c r="L23" s="64" t="s">
        <v>198</v>
      </c>
      <c r="M23" s="66" t="s">
        <v>200</v>
      </c>
    </row>
    <row r="24" spans="2:13" ht="21" customHeight="1" thickBot="1" x14ac:dyDescent="0.25">
      <c r="B24" s="426"/>
      <c r="C24" s="30" t="s">
        <v>11</v>
      </c>
      <c r="D24" s="31"/>
      <c r="E24" s="32" t="s">
        <v>218</v>
      </c>
      <c r="F24" s="33"/>
      <c r="G24" s="31"/>
      <c r="H24" s="32" t="s">
        <v>218</v>
      </c>
      <c r="I24" s="33"/>
      <c r="K24" s="64" t="s">
        <v>194</v>
      </c>
      <c r="L24" s="64" t="s">
        <v>198</v>
      </c>
      <c r="M24" s="66" t="s">
        <v>197</v>
      </c>
    </row>
    <row r="25" spans="2:13" ht="21" customHeight="1" x14ac:dyDescent="0.2">
      <c r="B25" s="424">
        <v>0.55208333333333337</v>
      </c>
      <c r="C25" s="23">
        <v>4</v>
      </c>
      <c r="D25" s="444">
        <v>72</v>
      </c>
      <c r="E25" s="431"/>
      <c r="F25" s="432"/>
      <c r="G25" s="444">
        <v>75</v>
      </c>
      <c r="H25" s="431"/>
      <c r="I25" s="432"/>
      <c r="K25" s="64" t="s">
        <v>195</v>
      </c>
      <c r="L25" s="64" t="s">
        <v>198</v>
      </c>
      <c r="M25" s="67" t="s">
        <v>305</v>
      </c>
    </row>
    <row r="26" spans="2:13" ht="21" customHeight="1" x14ac:dyDescent="0.2">
      <c r="B26" s="425"/>
      <c r="C26" s="24" t="s">
        <v>8</v>
      </c>
      <c r="D26" s="81" t="s">
        <v>96</v>
      </c>
      <c r="E26" s="77" t="s">
        <v>0</v>
      </c>
      <c r="F26" s="82" t="s">
        <v>97</v>
      </c>
      <c r="G26" s="81" t="s">
        <v>216</v>
      </c>
      <c r="H26" s="77" t="s">
        <v>0</v>
      </c>
      <c r="I26" s="82" t="s">
        <v>100</v>
      </c>
      <c r="K26" s="64" t="s">
        <v>202</v>
      </c>
      <c r="L26" s="64" t="s">
        <v>198</v>
      </c>
      <c r="M26" s="67" t="s">
        <v>204</v>
      </c>
    </row>
    <row r="27" spans="2:13" ht="21" customHeight="1" x14ac:dyDescent="0.2">
      <c r="B27" s="425"/>
      <c r="C27" s="24" t="s">
        <v>13</v>
      </c>
      <c r="D27" s="433" t="s">
        <v>216</v>
      </c>
      <c r="E27" s="434"/>
      <c r="F27" s="435"/>
      <c r="G27" s="433" t="s">
        <v>96</v>
      </c>
      <c r="H27" s="434"/>
      <c r="I27" s="435"/>
      <c r="K27" s="61" t="s">
        <v>302</v>
      </c>
      <c r="L27" s="64" t="s">
        <v>198</v>
      </c>
      <c r="M27" s="57" t="s">
        <v>327</v>
      </c>
    </row>
    <row r="28" spans="2:13" ht="21" customHeight="1" x14ac:dyDescent="0.2">
      <c r="B28" s="425"/>
      <c r="C28" s="24" t="s">
        <v>9</v>
      </c>
      <c r="D28" s="72" t="s">
        <v>217</v>
      </c>
      <c r="E28" s="28" t="s">
        <v>10</v>
      </c>
      <c r="F28" s="73" t="s">
        <v>217</v>
      </c>
      <c r="G28" s="72" t="s">
        <v>217</v>
      </c>
      <c r="H28" s="28" t="s">
        <v>10</v>
      </c>
      <c r="I28" s="73" t="s">
        <v>217</v>
      </c>
    </row>
    <row r="29" spans="2:13" ht="21" customHeight="1" thickBot="1" x14ac:dyDescent="0.25">
      <c r="B29" s="426"/>
      <c r="C29" s="30" t="s">
        <v>11</v>
      </c>
      <c r="D29" s="31"/>
      <c r="E29" s="32" t="s">
        <v>218</v>
      </c>
      <c r="F29" s="33"/>
      <c r="G29" s="31"/>
      <c r="H29" s="32" t="s">
        <v>218</v>
      </c>
      <c r="I29" s="33"/>
    </row>
    <row r="30" spans="2:13" ht="21" customHeight="1" x14ac:dyDescent="0.2">
      <c r="B30" s="424">
        <v>0.60416666666666663</v>
      </c>
      <c r="C30" s="23">
        <v>5</v>
      </c>
      <c r="D30" s="427">
        <v>76</v>
      </c>
      <c r="E30" s="428"/>
      <c r="F30" s="429"/>
      <c r="G30" s="427">
        <v>78</v>
      </c>
      <c r="H30" s="428"/>
      <c r="I30" s="429"/>
      <c r="K30" s="58" t="s">
        <v>185</v>
      </c>
      <c r="L30" s="59"/>
      <c r="M30" s="55"/>
    </row>
    <row r="31" spans="2:13" ht="21" customHeight="1" x14ac:dyDescent="0.2">
      <c r="B31" s="425"/>
      <c r="C31" s="24" t="s">
        <v>8</v>
      </c>
      <c r="D31" s="70" t="s">
        <v>97</v>
      </c>
      <c r="E31" s="77" t="s">
        <v>0</v>
      </c>
      <c r="F31" s="71" t="s">
        <v>101</v>
      </c>
      <c r="G31" s="70" t="s">
        <v>71</v>
      </c>
      <c r="H31" s="77" t="s">
        <v>0</v>
      </c>
      <c r="I31" s="71" t="s">
        <v>98</v>
      </c>
      <c r="K31" s="55"/>
      <c r="L31" s="59"/>
      <c r="M31" s="55"/>
    </row>
    <row r="32" spans="2:13" ht="21" customHeight="1" x14ac:dyDescent="0.2">
      <c r="B32" s="425"/>
      <c r="C32" s="24" t="s">
        <v>13</v>
      </c>
      <c r="D32" s="448" t="s">
        <v>97</v>
      </c>
      <c r="E32" s="437"/>
      <c r="F32" s="438"/>
      <c r="G32" s="448" t="s">
        <v>71</v>
      </c>
      <c r="H32" s="437"/>
      <c r="I32" s="438"/>
      <c r="K32" s="60" t="s">
        <v>186</v>
      </c>
      <c r="L32" s="55"/>
      <c r="M32" s="55"/>
    </row>
    <row r="33" spans="2:13" ht="21" customHeight="1" x14ac:dyDescent="0.2">
      <c r="B33" s="425"/>
      <c r="C33" s="24" t="s">
        <v>9</v>
      </c>
      <c r="D33" s="72" t="s">
        <v>217</v>
      </c>
      <c r="E33" s="28" t="s">
        <v>10</v>
      </c>
      <c r="F33" s="73" t="s">
        <v>217</v>
      </c>
      <c r="G33" s="72" t="s">
        <v>217</v>
      </c>
      <c r="H33" s="28" t="s">
        <v>10</v>
      </c>
      <c r="I33" s="73" t="s">
        <v>217</v>
      </c>
      <c r="K33" s="59" t="s">
        <v>187</v>
      </c>
      <c r="L33" s="55"/>
      <c r="M33" s="55"/>
    </row>
    <row r="34" spans="2:13" ht="21" customHeight="1" thickBot="1" x14ac:dyDescent="0.25">
      <c r="B34" s="426"/>
      <c r="C34" s="30" t="s">
        <v>11</v>
      </c>
      <c r="D34" s="31"/>
      <c r="E34" s="32" t="s">
        <v>218</v>
      </c>
      <c r="F34" s="33"/>
      <c r="G34" s="34"/>
      <c r="H34" s="32" t="s">
        <v>12</v>
      </c>
      <c r="I34" s="33"/>
      <c r="K34" s="62" t="s">
        <v>189</v>
      </c>
      <c r="L34" s="55"/>
      <c r="M34" s="55"/>
    </row>
    <row r="35" spans="2:13" x14ac:dyDescent="0.2">
      <c r="K35" s="60" t="s">
        <v>188</v>
      </c>
      <c r="L35" s="60"/>
      <c r="M35" s="55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9"/>
  <sheetViews>
    <sheetView showGridLines="0" zoomScale="90" zoomScaleNormal="90" workbookViewId="0">
      <selection activeCell="L3" sqref="L3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349</v>
      </c>
      <c r="C3" s="16" t="s">
        <v>56</v>
      </c>
      <c r="I3" s="19" t="s">
        <v>348</v>
      </c>
    </row>
    <row r="4" spans="1:13" ht="21" customHeight="1" x14ac:dyDescent="0.2">
      <c r="B4" s="16" t="s">
        <v>329</v>
      </c>
      <c r="I4" s="19" t="s">
        <v>46</v>
      </c>
    </row>
    <row r="5" spans="1:13" ht="21" customHeight="1" x14ac:dyDescent="0.2">
      <c r="B5" s="20" t="s">
        <v>358</v>
      </c>
    </row>
    <row r="6" spans="1:13" ht="21" customHeight="1" x14ac:dyDescent="0.2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2">
      <c r="B7" s="16" t="s">
        <v>361</v>
      </c>
      <c r="I7" s="19" t="s">
        <v>277</v>
      </c>
      <c r="L7" s="57"/>
      <c r="M7" s="57"/>
    </row>
    <row r="8" spans="1:13" ht="18" customHeight="1" thickBot="1" x14ac:dyDescent="0.25">
      <c r="L8" s="61" t="s">
        <v>169</v>
      </c>
      <c r="M8" s="57" t="s">
        <v>170</v>
      </c>
    </row>
    <row r="9" spans="1:13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L9" s="61"/>
      <c r="M9" s="57" t="s">
        <v>171</v>
      </c>
    </row>
    <row r="10" spans="1:13" ht="20.149999999999999" customHeight="1" x14ac:dyDescent="0.2">
      <c r="B10" s="424">
        <v>0.40625</v>
      </c>
      <c r="C10" s="23">
        <v>1</v>
      </c>
      <c r="D10" s="427">
        <v>79</v>
      </c>
      <c r="E10" s="428"/>
      <c r="F10" s="429"/>
      <c r="G10" s="430">
        <v>82</v>
      </c>
      <c r="H10" s="431"/>
      <c r="I10" s="432"/>
      <c r="L10" s="61"/>
      <c r="M10" s="57" t="s">
        <v>172</v>
      </c>
    </row>
    <row r="11" spans="1:13" ht="21" customHeight="1" x14ac:dyDescent="0.2">
      <c r="B11" s="425"/>
      <c r="C11" s="24" t="s">
        <v>8</v>
      </c>
      <c r="D11" s="25" t="s">
        <v>216</v>
      </c>
      <c r="E11" s="26" t="s">
        <v>0</v>
      </c>
      <c r="F11" s="27" t="s">
        <v>100</v>
      </c>
      <c r="G11" s="85" t="s">
        <v>267</v>
      </c>
      <c r="H11" s="26" t="s">
        <v>0</v>
      </c>
      <c r="I11" s="106" t="s">
        <v>355</v>
      </c>
      <c r="L11" s="61"/>
      <c r="M11" s="57" t="s">
        <v>330</v>
      </c>
    </row>
    <row r="12" spans="1:13" ht="21" customHeight="1" x14ac:dyDescent="0.2">
      <c r="B12" s="425"/>
      <c r="C12" s="24" t="s">
        <v>13</v>
      </c>
      <c r="D12" s="433" t="s">
        <v>98</v>
      </c>
      <c r="E12" s="434"/>
      <c r="F12" s="435"/>
      <c r="G12" s="436" t="s">
        <v>235</v>
      </c>
      <c r="H12" s="437"/>
      <c r="I12" s="438"/>
      <c r="L12" s="61" t="s">
        <v>173</v>
      </c>
      <c r="M12" s="57" t="s">
        <v>191</v>
      </c>
    </row>
    <row r="13" spans="1:13" ht="21" customHeight="1" x14ac:dyDescent="0.2">
      <c r="B13" s="425"/>
      <c r="C13" s="24" t="s">
        <v>9</v>
      </c>
      <c r="D13" s="72" t="s">
        <v>221</v>
      </c>
      <c r="E13" s="28" t="s">
        <v>10</v>
      </c>
      <c r="F13" s="73" t="s">
        <v>221</v>
      </c>
      <c r="G13" s="85" t="s">
        <v>274</v>
      </c>
      <c r="H13" s="28" t="s">
        <v>10</v>
      </c>
      <c r="I13" s="86" t="s">
        <v>235</v>
      </c>
      <c r="L13" s="61" t="s">
        <v>176</v>
      </c>
      <c r="M13" s="57" t="s">
        <v>174</v>
      </c>
    </row>
    <row r="14" spans="1:13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/>
      <c r="M14" s="57" t="s">
        <v>175</v>
      </c>
    </row>
    <row r="15" spans="1:13" ht="21" customHeight="1" x14ac:dyDescent="0.2">
      <c r="B15" s="424">
        <v>0.45833333333333331</v>
      </c>
      <c r="C15" s="23">
        <v>2</v>
      </c>
      <c r="D15" s="427">
        <v>70</v>
      </c>
      <c r="E15" s="428"/>
      <c r="F15" s="429"/>
      <c r="G15" s="430">
        <v>83</v>
      </c>
      <c r="H15" s="431"/>
      <c r="I15" s="432"/>
      <c r="L15" s="61" t="s">
        <v>177</v>
      </c>
      <c r="M15" s="57" t="s">
        <v>192</v>
      </c>
    </row>
    <row r="16" spans="1:13" ht="21" customHeight="1" x14ac:dyDescent="0.2">
      <c r="B16" s="425"/>
      <c r="C16" s="24" t="s">
        <v>8</v>
      </c>
      <c r="D16" s="25" t="s">
        <v>96</v>
      </c>
      <c r="E16" s="26" t="s">
        <v>0</v>
      </c>
      <c r="F16" s="27" t="s">
        <v>97</v>
      </c>
      <c r="G16" s="85" t="s">
        <v>268</v>
      </c>
      <c r="H16" s="26" t="s">
        <v>0</v>
      </c>
      <c r="I16" s="89" t="s">
        <v>91</v>
      </c>
      <c r="L16" s="61" t="s">
        <v>179</v>
      </c>
      <c r="M16" s="57" t="s">
        <v>190</v>
      </c>
    </row>
    <row r="17" spans="2:14" ht="21" customHeight="1" x14ac:dyDescent="0.2">
      <c r="B17" s="425"/>
      <c r="C17" s="24" t="s">
        <v>13</v>
      </c>
      <c r="D17" s="433" t="s">
        <v>230</v>
      </c>
      <c r="E17" s="434"/>
      <c r="F17" s="435"/>
      <c r="G17" s="464" t="s">
        <v>357</v>
      </c>
      <c r="H17" s="465"/>
      <c r="I17" s="466"/>
      <c r="L17" s="61"/>
      <c r="M17" s="57" t="s">
        <v>178</v>
      </c>
    </row>
    <row r="18" spans="2:14" ht="21" customHeight="1" x14ac:dyDescent="0.2">
      <c r="B18" s="425"/>
      <c r="C18" s="24" t="s">
        <v>9</v>
      </c>
      <c r="D18" s="72" t="s">
        <v>221</v>
      </c>
      <c r="E18" s="28" t="s">
        <v>10</v>
      </c>
      <c r="F18" s="73" t="s">
        <v>221</v>
      </c>
      <c r="G18" s="85" t="s">
        <v>275</v>
      </c>
      <c r="H18" s="28" t="s">
        <v>10</v>
      </c>
      <c r="I18" s="105" t="s">
        <v>356</v>
      </c>
      <c r="L18" s="61" t="s">
        <v>181</v>
      </c>
      <c r="M18" s="57" t="s">
        <v>180</v>
      </c>
    </row>
    <row r="19" spans="2:14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2">
      <c r="B20" s="424">
        <v>0.51041666666666663</v>
      </c>
      <c r="C20" s="23">
        <v>3</v>
      </c>
      <c r="D20" s="443">
        <v>80</v>
      </c>
      <c r="E20" s="428"/>
      <c r="F20" s="429"/>
      <c r="G20" s="444">
        <v>84</v>
      </c>
      <c r="H20" s="431"/>
      <c r="I20" s="432"/>
      <c r="L20" s="61" t="s">
        <v>307</v>
      </c>
      <c r="M20" s="98" t="s">
        <v>309</v>
      </c>
    </row>
    <row r="21" spans="2:14" ht="21" customHeight="1" x14ac:dyDescent="0.2">
      <c r="B21" s="425"/>
      <c r="C21" s="24" t="s">
        <v>8</v>
      </c>
      <c r="D21" s="25" t="s">
        <v>101</v>
      </c>
      <c r="E21" s="26" t="s">
        <v>0</v>
      </c>
      <c r="F21" s="27" t="s">
        <v>216</v>
      </c>
      <c r="G21" s="85" t="s">
        <v>269</v>
      </c>
      <c r="H21" s="26" t="s">
        <v>0</v>
      </c>
      <c r="I21" s="89" t="s">
        <v>90</v>
      </c>
      <c r="L21" s="61"/>
      <c r="M21" s="98" t="s">
        <v>308</v>
      </c>
    </row>
    <row r="22" spans="2:14" ht="21" customHeight="1" x14ac:dyDescent="0.2">
      <c r="B22" s="425"/>
      <c r="C22" s="24" t="s">
        <v>13</v>
      </c>
      <c r="D22" s="433" t="s">
        <v>228</v>
      </c>
      <c r="E22" s="434"/>
      <c r="F22" s="435"/>
      <c r="G22" s="445" t="s">
        <v>272</v>
      </c>
      <c r="H22" s="445"/>
      <c r="I22" s="446"/>
    </row>
    <row r="23" spans="2:14" ht="21" customHeight="1" x14ac:dyDescent="0.2">
      <c r="B23" s="425"/>
      <c r="C23" s="24" t="s">
        <v>9</v>
      </c>
      <c r="D23" s="72" t="s">
        <v>221</v>
      </c>
      <c r="E23" s="28" t="s">
        <v>10</v>
      </c>
      <c r="F23" s="73" t="s">
        <v>221</v>
      </c>
      <c r="G23" s="85" t="s">
        <v>272</v>
      </c>
      <c r="H23" s="28" t="s">
        <v>10</v>
      </c>
      <c r="I23" s="86" t="s">
        <v>241</v>
      </c>
    </row>
    <row r="24" spans="2:14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3" t="s">
        <v>184</v>
      </c>
      <c r="M24" s="63"/>
      <c r="N24" s="57"/>
    </row>
    <row r="25" spans="2:14" ht="21" customHeight="1" x14ac:dyDescent="0.2">
      <c r="B25" s="424">
        <v>0.5625</v>
      </c>
      <c r="C25" s="23">
        <v>4</v>
      </c>
      <c r="D25" s="443">
        <v>71</v>
      </c>
      <c r="E25" s="428"/>
      <c r="F25" s="429"/>
      <c r="G25" s="430">
        <v>85</v>
      </c>
      <c r="H25" s="431"/>
      <c r="I25" s="432"/>
      <c r="L25" s="57"/>
      <c r="M25" s="57"/>
      <c r="N25" s="57"/>
    </row>
    <row r="26" spans="2:14" ht="21" customHeight="1" x14ac:dyDescent="0.2">
      <c r="B26" s="425"/>
      <c r="C26" s="24" t="s">
        <v>8</v>
      </c>
      <c r="D26" s="25" t="s">
        <v>98</v>
      </c>
      <c r="E26" s="26" t="s">
        <v>0</v>
      </c>
      <c r="F26" s="27" t="s">
        <v>96</v>
      </c>
      <c r="G26" s="85" t="s">
        <v>270</v>
      </c>
      <c r="H26" s="26" t="s">
        <v>0</v>
      </c>
      <c r="I26" s="89" t="s">
        <v>88</v>
      </c>
      <c r="L26" s="64" t="s">
        <v>206</v>
      </c>
      <c r="M26" s="64" t="s">
        <v>198</v>
      </c>
      <c r="N26" s="55" t="s">
        <v>196</v>
      </c>
    </row>
    <row r="27" spans="2:14" ht="21" customHeight="1" x14ac:dyDescent="0.2">
      <c r="B27" s="425"/>
      <c r="C27" s="24" t="s">
        <v>13</v>
      </c>
      <c r="D27" s="433" t="s">
        <v>216</v>
      </c>
      <c r="E27" s="434"/>
      <c r="F27" s="435"/>
      <c r="G27" s="436" t="s">
        <v>235</v>
      </c>
      <c r="H27" s="437"/>
      <c r="I27" s="438"/>
      <c r="L27" s="65" t="s">
        <v>193</v>
      </c>
      <c r="M27" s="64" t="s">
        <v>198</v>
      </c>
      <c r="N27" s="66" t="s">
        <v>201</v>
      </c>
    </row>
    <row r="28" spans="2:14" ht="21" customHeight="1" x14ac:dyDescent="0.2">
      <c r="B28" s="425"/>
      <c r="C28" s="24" t="s">
        <v>9</v>
      </c>
      <c r="D28" s="72" t="s">
        <v>221</v>
      </c>
      <c r="E28" s="28" t="s">
        <v>10</v>
      </c>
      <c r="F28" s="73" t="s">
        <v>221</v>
      </c>
      <c r="G28" s="85" t="s">
        <v>276</v>
      </c>
      <c r="H28" s="28" t="s">
        <v>10</v>
      </c>
      <c r="I28" s="86" t="s">
        <v>236</v>
      </c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2">
      <c r="B30" s="424">
        <v>0.61458333333333337</v>
      </c>
      <c r="C30" s="23">
        <v>5</v>
      </c>
      <c r="D30" s="427">
        <v>81</v>
      </c>
      <c r="E30" s="428"/>
      <c r="F30" s="429"/>
      <c r="G30" s="430">
        <v>86</v>
      </c>
      <c r="H30" s="431"/>
      <c r="I30" s="432"/>
      <c r="L30" s="64" t="s">
        <v>202</v>
      </c>
      <c r="M30" s="64" t="s">
        <v>198</v>
      </c>
      <c r="N30" s="67" t="s">
        <v>204</v>
      </c>
    </row>
    <row r="31" spans="2:14" ht="21" customHeight="1" x14ac:dyDescent="0.2">
      <c r="B31" s="425"/>
      <c r="C31" s="24" t="s">
        <v>8</v>
      </c>
      <c r="D31" s="25" t="s">
        <v>226</v>
      </c>
      <c r="E31" s="26" t="s">
        <v>0</v>
      </c>
      <c r="F31" s="27" t="s">
        <v>227</v>
      </c>
      <c r="G31" s="85" t="s">
        <v>271</v>
      </c>
      <c r="H31" s="26" t="s">
        <v>0</v>
      </c>
      <c r="I31" s="89" t="s">
        <v>87</v>
      </c>
      <c r="L31" s="61" t="s">
        <v>302</v>
      </c>
      <c r="M31" s="64" t="s">
        <v>198</v>
      </c>
      <c r="N31" s="57" t="s">
        <v>303</v>
      </c>
    </row>
    <row r="32" spans="2:14" ht="21" customHeight="1" x14ac:dyDescent="0.2">
      <c r="B32" s="425"/>
      <c r="C32" s="24" t="s">
        <v>13</v>
      </c>
      <c r="D32" s="433" t="s">
        <v>96</v>
      </c>
      <c r="E32" s="434"/>
      <c r="F32" s="435"/>
      <c r="G32" s="436" t="s">
        <v>273</v>
      </c>
      <c r="H32" s="437"/>
      <c r="I32" s="438"/>
    </row>
    <row r="33" spans="2:14" ht="21" customHeight="1" x14ac:dyDescent="0.2">
      <c r="B33" s="425"/>
      <c r="C33" s="24" t="s">
        <v>9</v>
      </c>
      <c r="D33" s="72" t="s">
        <v>221</v>
      </c>
      <c r="E33" s="28" t="s">
        <v>10</v>
      </c>
      <c r="F33" s="73" t="s">
        <v>221</v>
      </c>
      <c r="G33" s="85" t="s">
        <v>273</v>
      </c>
      <c r="H33" s="28" t="s">
        <v>10</v>
      </c>
      <c r="I33" s="86" t="s">
        <v>239</v>
      </c>
    </row>
    <row r="34" spans="2:14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2">
      <c r="B35" s="424">
        <v>0.66666666666666663</v>
      </c>
      <c r="C35" s="23">
        <v>6</v>
      </c>
      <c r="D35" s="427">
        <v>74</v>
      </c>
      <c r="E35" s="428"/>
      <c r="F35" s="429"/>
      <c r="G35" s="443"/>
      <c r="H35" s="428"/>
      <c r="I35" s="429"/>
      <c r="L35" s="55"/>
      <c r="M35" s="59"/>
      <c r="N35" s="55"/>
    </row>
    <row r="36" spans="2:14" ht="21" customHeight="1" x14ac:dyDescent="0.2">
      <c r="B36" s="425"/>
      <c r="C36" s="24" t="s">
        <v>8</v>
      </c>
      <c r="D36" s="25" t="s">
        <v>228</v>
      </c>
      <c r="E36" s="26" t="s">
        <v>0</v>
      </c>
      <c r="F36" s="27" t="s">
        <v>229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2">
      <c r="B37" s="425"/>
      <c r="C37" s="24" t="s">
        <v>13</v>
      </c>
      <c r="D37" s="433" t="s">
        <v>101</v>
      </c>
      <c r="E37" s="434"/>
      <c r="F37" s="435"/>
      <c r="G37" s="447"/>
      <c r="H37" s="434"/>
      <c r="I37" s="435"/>
      <c r="L37" s="59" t="s">
        <v>187</v>
      </c>
      <c r="M37" s="55"/>
      <c r="N37" s="55"/>
    </row>
    <row r="38" spans="2:14" ht="21" customHeight="1" x14ac:dyDescent="0.2">
      <c r="B38" s="425"/>
      <c r="C38" s="24" t="s">
        <v>9</v>
      </c>
      <c r="D38" s="72" t="s">
        <v>221</v>
      </c>
      <c r="E38" s="28" t="s">
        <v>10</v>
      </c>
      <c r="F38" s="73" t="s">
        <v>221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5"/>
  <sheetViews>
    <sheetView showGridLines="0" topLeftCell="A13" zoomScale="90" zoomScaleNormal="90" workbookViewId="0">
      <selection activeCell="P16" sqref="P16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6384" width="9.90625" style="16"/>
  </cols>
  <sheetData>
    <row r="1" spans="1:10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0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0" ht="21" customHeight="1" x14ac:dyDescent="0.2">
      <c r="B3" s="18" t="s">
        <v>362</v>
      </c>
      <c r="I3" s="19" t="s">
        <v>231</v>
      </c>
    </row>
    <row r="4" spans="1:10" ht="21" customHeight="1" x14ac:dyDescent="0.2">
      <c r="B4" s="16" t="s">
        <v>41</v>
      </c>
      <c r="I4" s="19" t="s">
        <v>46</v>
      </c>
    </row>
    <row r="5" spans="1:10" ht="21" customHeight="1" x14ac:dyDescent="0.2">
      <c r="B5" s="20" t="s">
        <v>364</v>
      </c>
    </row>
    <row r="6" spans="1:10" ht="21" customHeight="1" x14ac:dyDescent="0.2">
      <c r="B6" s="16" t="s">
        <v>19</v>
      </c>
      <c r="C6" s="16" t="s">
        <v>21</v>
      </c>
    </row>
    <row r="7" spans="1:10" ht="21" customHeight="1" x14ac:dyDescent="0.2">
      <c r="B7" s="16" t="s">
        <v>20</v>
      </c>
      <c r="I7" s="16" t="s">
        <v>222</v>
      </c>
    </row>
    <row r="8" spans="1:10" ht="18" customHeight="1" thickBot="1" x14ac:dyDescent="0.25"/>
    <row r="9" spans="1:10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</row>
    <row r="10" spans="1:10" ht="20.149999999999999" customHeight="1" x14ac:dyDescent="0.2">
      <c r="B10" s="424"/>
      <c r="C10" s="23">
        <v>1</v>
      </c>
      <c r="D10" s="427">
        <v>86</v>
      </c>
      <c r="E10" s="428"/>
      <c r="F10" s="429"/>
      <c r="G10" s="430">
        <v>81</v>
      </c>
      <c r="H10" s="431"/>
      <c r="I10" s="432"/>
    </row>
    <row r="11" spans="1:10" ht="21" customHeight="1" x14ac:dyDescent="0.2">
      <c r="B11" s="425"/>
      <c r="C11" s="24" t="s">
        <v>8</v>
      </c>
      <c r="D11" s="68" t="s">
        <v>120</v>
      </c>
      <c r="E11" s="28" t="s">
        <v>0</v>
      </c>
      <c r="F11" s="69" t="s">
        <v>121</v>
      </c>
      <c r="G11" s="74" t="s">
        <v>120</v>
      </c>
      <c r="H11" s="28" t="s">
        <v>0</v>
      </c>
      <c r="I11" s="75" t="s">
        <v>121</v>
      </c>
    </row>
    <row r="12" spans="1:10" ht="21" customHeight="1" x14ac:dyDescent="0.2">
      <c r="B12" s="425"/>
      <c r="C12" s="24" t="s">
        <v>13</v>
      </c>
      <c r="D12" s="433" t="s">
        <v>114</v>
      </c>
      <c r="E12" s="434"/>
      <c r="F12" s="435"/>
      <c r="G12" s="448" t="s">
        <v>114</v>
      </c>
      <c r="H12" s="437"/>
      <c r="I12" s="438"/>
    </row>
    <row r="13" spans="1:10" ht="21" customHeight="1" x14ac:dyDescent="0.2">
      <c r="B13" s="425"/>
      <c r="C13" s="24" t="s">
        <v>9</v>
      </c>
      <c r="D13" s="83" t="s">
        <v>220</v>
      </c>
      <c r="E13" s="28" t="s">
        <v>10</v>
      </c>
      <c r="F13" s="84" t="s">
        <v>220</v>
      </c>
      <c r="G13" s="83" t="s">
        <v>220</v>
      </c>
      <c r="H13" s="28" t="s">
        <v>10</v>
      </c>
      <c r="I13" s="84" t="s">
        <v>220</v>
      </c>
    </row>
    <row r="14" spans="1:10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1"/>
      <c r="H14" s="32" t="s">
        <v>12</v>
      </c>
      <c r="I14" s="33"/>
    </row>
    <row r="15" spans="1:10" ht="21" customHeight="1" x14ac:dyDescent="0.2">
      <c r="B15" s="424"/>
      <c r="C15" s="23">
        <v>2</v>
      </c>
      <c r="D15" s="427">
        <v>85</v>
      </c>
      <c r="E15" s="428"/>
      <c r="F15" s="429"/>
      <c r="G15" s="444">
        <v>80</v>
      </c>
      <c r="H15" s="431"/>
      <c r="I15" s="432"/>
    </row>
    <row r="16" spans="1:10" ht="21" customHeight="1" x14ac:dyDescent="0.2">
      <c r="B16" s="425"/>
      <c r="C16" s="24" t="s">
        <v>8</v>
      </c>
      <c r="D16" s="68" t="s">
        <v>117</v>
      </c>
      <c r="E16" s="28" t="s">
        <v>0</v>
      </c>
      <c r="F16" s="69" t="s">
        <v>118</v>
      </c>
      <c r="G16" s="74" t="s">
        <v>117</v>
      </c>
      <c r="H16" s="28" t="s">
        <v>0</v>
      </c>
      <c r="I16" s="75" t="s">
        <v>118</v>
      </c>
    </row>
    <row r="17" spans="2:11" ht="21" customHeight="1" x14ac:dyDescent="0.2">
      <c r="B17" s="425"/>
      <c r="C17" s="24" t="s">
        <v>13</v>
      </c>
      <c r="D17" s="433" t="s">
        <v>242</v>
      </c>
      <c r="E17" s="434"/>
      <c r="F17" s="435"/>
      <c r="G17" s="448" t="s">
        <v>367</v>
      </c>
      <c r="H17" s="437"/>
      <c r="I17" s="438"/>
      <c r="K17" s="35"/>
    </row>
    <row r="18" spans="2:11" ht="21" customHeight="1" x14ac:dyDescent="0.2">
      <c r="B18" s="425"/>
      <c r="C18" s="24" t="s">
        <v>9</v>
      </c>
      <c r="D18" s="83" t="s">
        <v>220</v>
      </c>
      <c r="E18" s="28" t="s">
        <v>10</v>
      </c>
      <c r="F18" s="84" t="s">
        <v>220</v>
      </c>
      <c r="G18" s="83" t="s">
        <v>220</v>
      </c>
      <c r="H18" s="28" t="s">
        <v>10</v>
      </c>
      <c r="I18" s="84" t="s">
        <v>220</v>
      </c>
      <c r="K18" s="35"/>
    </row>
    <row r="19" spans="2:11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1"/>
      <c r="H19" s="32" t="s">
        <v>12</v>
      </c>
      <c r="I19" s="33"/>
      <c r="K19" s="35"/>
    </row>
    <row r="20" spans="2:11" ht="21" customHeight="1" x14ac:dyDescent="0.2">
      <c r="B20" s="424"/>
      <c r="C20" s="23">
        <v>3</v>
      </c>
      <c r="D20" s="427">
        <v>84</v>
      </c>
      <c r="E20" s="428"/>
      <c r="F20" s="429"/>
      <c r="G20" s="444">
        <v>79</v>
      </c>
      <c r="H20" s="431"/>
      <c r="I20" s="432"/>
    </row>
    <row r="21" spans="2:11" ht="21" customHeight="1" x14ac:dyDescent="0.2">
      <c r="B21" s="425"/>
      <c r="C21" s="24" t="s">
        <v>8</v>
      </c>
      <c r="D21" s="68" t="s">
        <v>114</v>
      </c>
      <c r="E21" s="28" t="s">
        <v>0</v>
      </c>
      <c r="F21" s="69" t="s">
        <v>115</v>
      </c>
      <c r="G21" s="74" t="s">
        <v>114</v>
      </c>
      <c r="H21" s="28" t="s">
        <v>0</v>
      </c>
      <c r="I21" s="75" t="s">
        <v>115</v>
      </c>
    </row>
    <row r="22" spans="2:11" ht="21" customHeight="1" x14ac:dyDescent="0.2">
      <c r="B22" s="425"/>
      <c r="C22" s="24" t="s">
        <v>13</v>
      </c>
      <c r="D22" s="433" t="s">
        <v>243</v>
      </c>
      <c r="E22" s="434"/>
      <c r="F22" s="435"/>
      <c r="G22" s="448" t="s">
        <v>368</v>
      </c>
      <c r="H22" s="437"/>
      <c r="I22" s="438"/>
    </row>
    <row r="23" spans="2:11" ht="21" customHeight="1" x14ac:dyDescent="0.2">
      <c r="B23" s="425"/>
      <c r="C23" s="24" t="s">
        <v>9</v>
      </c>
      <c r="D23" s="83" t="s">
        <v>220</v>
      </c>
      <c r="E23" s="28" t="s">
        <v>10</v>
      </c>
      <c r="F23" s="84" t="s">
        <v>220</v>
      </c>
      <c r="G23" s="83" t="s">
        <v>220</v>
      </c>
      <c r="H23" s="28" t="s">
        <v>10</v>
      </c>
      <c r="I23" s="84" t="s">
        <v>220</v>
      </c>
    </row>
    <row r="24" spans="2:11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1"/>
      <c r="H24" s="32" t="s">
        <v>12</v>
      </c>
      <c r="I24" s="33"/>
    </row>
    <row r="25" spans="2:11" ht="21" customHeight="1" x14ac:dyDescent="0.2">
      <c r="B25" s="424"/>
      <c r="C25" s="23">
        <v>4</v>
      </c>
      <c r="D25" s="427">
        <v>83</v>
      </c>
      <c r="E25" s="428"/>
      <c r="F25" s="429"/>
      <c r="G25" s="444">
        <v>78</v>
      </c>
      <c r="H25" s="431"/>
      <c r="I25" s="432"/>
    </row>
    <row r="26" spans="2:11" ht="21" customHeight="1" x14ac:dyDescent="0.2">
      <c r="B26" s="425"/>
      <c r="C26" s="24" t="s">
        <v>8</v>
      </c>
      <c r="D26" s="68" t="s">
        <v>111</v>
      </c>
      <c r="E26" s="28" t="s">
        <v>0</v>
      </c>
      <c r="F26" s="69" t="s">
        <v>112</v>
      </c>
      <c r="G26" s="74" t="s">
        <v>111</v>
      </c>
      <c r="H26" s="28" t="s">
        <v>0</v>
      </c>
      <c r="I26" s="75" t="s">
        <v>112</v>
      </c>
    </row>
    <row r="27" spans="2:11" ht="21" customHeight="1" x14ac:dyDescent="0.2">
      <c r="B27" s="425"/>
      <c r="C27" s="24" t="s">
        <v>13</v>
      </c>
      <c r="D27" s="433" t="s">
        <v>115</v>
      </c>
      <c r="E27" s="434"/>
      <c r="F27" s="435"/>
      <c r="G27" s="448" t="s">
        <v>115</v>
      </c>
      <c r="H27" s="437"/>
      <c r="I27" s="438"/>
    </row>
    <row r="28" spans="2:11" ht="21" customHeight="1" x14ac:dyDescent="0.2">
      <c r="B28" s="425"/>
      <c r="C28" s="24" t="s">
        <v>9</v>
      </c>
      <c r="D28" s="83" t="s">
        <v>220</v>
      </c>
      <c r="E28" s="28" t="s">
        <v>10</v>
      </c>
      <c r="F28" s="84" t="s">
        <v>220</v>
      </c>
      <c r="G28" s="83" t="s">
        <v>220</v>
      </c>
      <c r="H28" s="28" t="s">
        <v>10</v>
      </c>
      <c r="I28" s="84" t="s">
        <v>220</v>
      </c>
    </row>
    <row r="29" spans="2:11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1"/>
      <c r="H29" s="32" t="s">
        <v>12</v>
      </c>
      <c r="I29" s="33"/>
    </row>
    <row r="30" spans="2:11" ht="21" customHeight="1" x14ac:dyDescent="0.2">
      <c r="B30" s="424"/>
      <c r="C30" s="23">
        <v>5</v>
      </c>
      <c r="D30" s="427">
        <v>82</v>
      </c>
      <c r="E30" s="428"/>
      <c r="F30" s="429"/>
      <c r="G30" s="444">
        <v>77</v>
      </c>
      <c r="H30" s="431"/>
      <c r="I30" s="432"/>
    </row>
    <row r="31" spans="2:11" ht="21" customHeight="1" x14ac:dyDescent="0.2">
      <c r="B31" s="425"/>
      <c r="C31" s="24" t="s">
        <v>8</v>
      </c>
      <c r="D31" s="68" t="s">
        <v>108</v>
      </c>
      <c r="E31" s="28" t="s">
        <v>0</v>
      </c>
      <c r="F31" s="69" t="s">
        <v>109</v>
      </c>
      <c r="G31" s="74" t="s">
        <v>108</v>
      </c>
      <c r="H31" s="28" t="s">
        <v>0</v>
      </c>
      <c r="I31" s="75" t="s">
        <v>109</v>
      </c>
    </row>
    <row r="32" spans="2:11" ht="21" customHeight="1" x14ac:dyDescent="0.2">
      <c r="B32" s="425"/>
      <c r="C32" s="24" t="s">
        <v>13</v>
      </c>
      <c r="D32" s="433" t="s">
        <v>244</v>
      </c>
      <c r="E32" s="434"/>
      <c r="F32" s="435"/>
      <c r="G32" s="448" t="s">
        <v>366</v>
      </c>
      <c r="H32" s="437"/>
      <c r="I32" s="438"/>
    </row>
    <row r="33" spans="2:9" ht="21" customHeight="1" x14ac:dyDescent="0.2">
      <c r="B33" s="425"/>
      <c r="C33" s="24" t="s">
        <v>9</v>
      </c>
      <c r="D33" s="83" t="s">
        <v>232</v>
      </c>
      <c r="E33" s="28" t="s">
        <v>10</v>
      </c>
      <c r="F33" s="84" t="s">
        <v>220</v>
      </c>
      <c r="G33" s="83" t="s">
        <v>220</v>
      </c>
      <c r="H33" s="28" t="s">
        <v>10</v>
      </c>
      <c r="I33" s="84" t="s">
        <v>220</v>
      </c>
    </row>
    <row r="34" spans="2:9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</row>
    <row r="35" spans="2:9" ht="41.25" customHeight="1" thickBot="1" x14ac:dyDescent="0.25">
      <c r="B35" s="107"/>
      <c r="C35" s="108"/>
      <c r="D35" s="467" t="s">
        <v>363</v>
      </c>
      <c r="E35" s="468"/>
      <c r="F35" s="468"/>
      <c r="G35" s="468"/>
      <c r="H35" s="468"/>
      <c r="I35" s="469"/>
    </row>
  </sheetData>
  <mergeCells count="29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D35:I35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5" right="0.25" top="0.75" bottom="0.75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143"/>
  <sheetViews>
    <sheetView showGridLines="0" zoomScale="90" zoomScaleNormal="90" workbookViewId="0">
      <selection activeCell="AC81" sqref="AC81"/>
    </sheetView>
  </sheetViews>
  <sheetFormatPr defaultRowHeight="13" x14ac:dyDescent="0.2"/>
  <cols>
    <col min="1" max="1" width="11" customWidth="1"/>
    <col min="2" max="28" width="4.453125" customWidth="1"/>
  </cols>
  <sheetData>
    <row r="1" spans="2:25" ht="38.25" customHeight="1" x14ac:dyDescent="0.2">
      <c r="B1" s="6" t="s">
        <v>143</v>
      </c>
    </row>
    <row r="2" spans="2:25" ht="14.25" customHeight="1" x14ac:dyDescent="0.2"/>
    <row r="3" spans="2:25" ht="14.25" customHeight="1" thickBot="1" x14ac:dyDescent="0.25">
      <c r="B3" s="163" t="s">
        <v>66</v>
      </c>
      <c r="C3" s="305"/>
      <c r="D3" s="305"/>
      <c r="E3" s="305"/>
      <c r="P3" s="109" t="s">
        <v>23</v>
      </c>
      <c r="Q3" s="110"/>
      <c r="R3" s="109" t="s">
        <v>24</v>
      </c>
      <c r="S3" s="110"/>
      <c r="T3" s="109" t="s">
        <v>25</v>
      </c>
      <c r="U3" s="110"/>
    </row>
    <row r="4" spans="2:25" ht="13.5" customHeight="1" x14ac:dyDescent="0.2">
      <c r="B4" s="198"/>
      <c r="C4" s="199"/>
      <c r="D4" s="306" t="str">
        <f>B6</f>
        <v>バッスル</v>
      </c>
      <c r="E4" s="306"/>
      <c r="F4" s="301" t="str">
        <f>B8</f>
        <v>高嶺</v>
      </c>
      <c r="G4" s="308"/>
      <c r="H4" s="301" t="str">
        <f>B10</f>
        <v>豊川</v>
      </c>
      <c r="I4" s="308"/>
      <c r="J4" s="301" t="str">
        <f>B12</f>
        <v>吉田方</v>
      </c>
      <c r="K4" s="308"/>
      <c r="L4" s="301" t="str">
        <f>B14</f>
        <v>豊川南部</v>
      </c>
      <c r="M4" s="308"/>
      <c r="N4" s="301" t="str">
        <f>B16</f>
        <v>FINS</v>
      </c>
      <c r="O4" s="302"/>
      <c r="P4" s="207" t="s">
        <v>1</v>
      </c>
      <c r="Q4" s="113"/>
      <c r="R4" s="123" t="s">
        <v>2</v>
      </c>
      <c r="S4" s="123"/>
      <c r="T4" s="173" t="s">
        <v>167</v>
      </c>
      <c r="U4" s="173"/>
      <c r="V4" s="123" t="s">
        <v>3</v>
      </c>
      <c r="W4" s="123"/>
      <c r="X4" s="195" t="s">
        <v>63</v>
      </c>
      <c r="Y4" s="196"/>
    </row>
    <row r="5" spans="2:25" ht="13.5" customHeight="1" x14ac:dyDescent="0.2">
      <c r="B5" s="200"/>
      <c r="C5" s="201"/>
      <c r="D5" s="307"/>
      <c r="E5" s="307"/>
      <c r="F5" s="303"/>
      <c r="G5" s="309"/>
      <c r="H5" s="303"/>
      <c r="I5" s="309"/>
      <c r="J5" s="303"/>
      <c r="K5" s="309"/>
      <c r="L5" s="303"/>
      <c r="M5" s="309"/>
      <c r="N5" s="303"/>
      <c r="O5" s="304"/>
      <c r="P5" s="208"/>
      <c r="Q5" s="209"/>
      <c r="R5" s="124"/>
      <c r="S5" s="124"/>
      <c r="T5" s="174"/>
      <c r="U5" s="174"/>
      <c r="V5" s="124"/>
      <c r="W5" s="124"/>
      <c r="X5" s="124"/>
      <c r="Y5" s="197"/>
    </row>
    <row r="6" spans="2:25" ht="13.5" customHeight="1" x14ac:dyDescent="0.2">
      <c r="B6" s="310" t="s">
        <v>152</v>
      </c>
      <c r="C6" s="311"/>
      <c r="D6" s="193"/>
      <c r="E6" s="193"/>
      <c r="F6" s="314" t="s">
        <v>475</v>
      </c>
      <c r="G6" s="314"/>
      <c r="H6" s="315">
        <v>2</v>
      </c>
      <c r="I6" s="315"/>
      <c r="J6" s="316" t="s">
        <v>456</v>
      </c>
      <c r="K6" s="316"/>
      <c r="L6" s="317">
        <v>4</v>
      </c>
      <c r="M6" s="317"/>
      <c r="N6" s="298">
        <v>5</v>
      </c>
      <c r="O6" s="299"/>
      <c r="P6" s="135">
        <f>COUNTIF(D7:O7,"○")</f>
        <v>1</v>
      </c>
      <c r="Q6" s="136"/>
      <c r="R6" s="139">
        <f>COUNTIF(D7:O7,"●")</f>
        <v>1</v>
      </c>
      <c r="S6" s="140"/>
      <c r="T6" s="120">
        <f>COUNTIF(D7:O7,"×")</f>
        <v>0</v>
      </c>
      <c r="U6" s="120"/>
      <c r="V6" s="121">
        <f>P6*3+R6</f>
        <v>4</v>
      </c>
      <c r="W6" s="121"/>
      <c r="X6" s="120"/>
      <c r="Y6" s="122"/>
    </row>
    <row r="7" spans="2:25" ht="13.5" customHeight="1" x14ac:dyDescent="0.2">
      <c r="B7" s="312"/>
      <c r="C7" s="313"/>
      <c r="D7" s="194"/>
      <c r="E7" s="194"/>
      <c r="F7" s="191" t="s">
        <v>24</v>
      </c>
      <c r="G7" s="159"/>
      <c r="H7" s="191">
        <v>45612</v>
      </c>
      <c r="I7" s="159"/>
      <c r="J7" s="318" t="s">
        <v>23</v>
      </c>
      <c r="K7" s="319"/>
      <c r="L7" s="227">
        <v>45606</v>
      </c>
      <c r="M7" s="124"/>
      <c r="N7" s="300">
        <v>45606</v>
      </c>
      <c r="O7" s="212"/>
      <c r="P7" s="135"/>
      <c r="Q7" s="136"/>
      <c r="R7" s="114"/>
      <c r="S7" s="115"/>
      <c r="T7" s="120"/>
      <c r="U7" s="120"/>
      <c r="V7" s="121"/>
      <c r="W7" s="121"/>
      <c r="X7" s="120"/>
      <c r="Y7" s="122"/>
    </row>
    <row r="8" spans="2:25" ht="13.5" customHeight="1" x14ac:dyDescent="0.2">
      <c r="B8" s="310" t="s">
        <v>157</v>
      </c>
      <c r="C8" s="311"/>
      <c r="D8" s="152" t="s">
        <v>476</v>
      </c>
      <c r="E8" s="153"/>
      <c r="F8" s="193"/>
      <c r="G8" s="193"/>
      <c r="H8" s="322" t="s">
        <v>428</v>
      </c>
      <c r="I8" s="322"/>
      <c r="J8" s="317">
        <v>7</v>
      </c>
      <c r="K8" s="317"/>
      <c r="L8" s="323" t="s">
        <v>433</v>
      </c>
      <c r="M8" s="323"/>
      <c r="N8" s="320" t="s">
        <v>452</v>
      </c>
      <c r="O8" s="321"/>
      <c r="P8" s="135">
        <f t="shared" ref="P8" si="0">COUNTIF(D9:O9,"○")</f>
        <v>4</v>
      </c>
      <c r="Q8" s="136"/>
      <c r="R8" s="139">
        <f t="shared" ref="R8" si="1">COUNTIF(D9:O9,"●")</f>
        <v>0</v>
      </c>
      <c r="S8" s="140"/>
      <c r="T8" s="120">
        <f t="shared" ref="T8" si="2">COUNTIF(D9:O9,"×")</f>
        <v>0</v>
      </c>
      <c r="U8" s="120"/>
      <c r="V8" s="121">
        <f t="shared" ref="V8" si="3">P8*3+R8</f>
        <v>12</v>
      </c>
      <c r="W8" s="121"/>
      <c r="X8" s="120"/>
      <c r="Y8" s="122"/>
    </row>
    <row r="9" spans="2:25" ht="13.5" customHeight="1" x14ac:dyDescent="0.2">
      <c r="B9" s="312"/>
      <c r="C9" s="313"/>
      <c r="D9" s="191" t="s">
        <v>23</v>
      </c>
      <c r="E9" s="159"/>
      <c r="F9" s="194"/>
      <c r="G9" s="194"/>
      <c r="H9" s="191" t="s">
        <v>372</v>
      </c>
      <c r="I9" s="159"/>
      <c r="J9" s="227">
        <v>45606</v>
      </c>
      <c r="K9" s="124"/>
      <c r="L9" s="227" t="s">
        <v>372</v>
      </c>
      <c r="M9" s="124"/>
      <c r="N9" s="300" t="s">
        <v>23</v>
      </c>
      <c r="O9" s="212"/>
      <c r="P9" s="135"/>
      <c r="Q9" s="136"/>
      <c r="R9" s="114"/>
      <c r="S9" s="115"/>
      <c r="T9" s="120"/>
      <c r="U9" s="120"/>
      <c r="V9" s="121"/>
      <c r="W9" s="121"/>
      <c r="X9" s="120"/>
      <c r="Y9" s="122"/>
    </row>
    <row r="10" spans="2:25" ht="13.5" customHeight="1" x14ac:dyDescent="0.2">
      <c r="B10" s="310" t="s">
        <v>27</v>
      </c>
      <c r="C10" s="311"/>
      <c r="D10" s="152"/>
      <c r="E10" s="153"/>
      <c r="F10" s="251" t="s">
        <v>429</v>
      </c>
      <c r="G10" s="252"/>
      <c r="H10" s="193"/>
      <c r="I10" s="193"/>
      <c r="J10" s="317">
        <v>10</v>
      </c>
      <c r="K10" s="317"/>
      <c r="L10" s="317">
        <v>11</v>
      </c>
      <c r="M10" s="317"/>
      <c r="N10" s="298">
        <v>12</v>
      </c>
      <c r="O10" s="299"/>
      <c r="P10" s="135">
        <f t="shared" ref="P10" si="4">COUNTIF(D11:O11,"○")</f>
        <v>0</v>
      </c>
      <c r="Q10" s="136"/>
      <c r="R10" s="139">
        <f t="shared" ref="R10" si="5">COUNTIF(D11:O11,"●")</f>
        <v>1</v>
      </c>
      <c r="S10" s="140"/>
      <c r="T10" s="120">
        <f t="shared" ref="T10" si="6">COUNTIF(D11:O11,"×")</f>
        <v>0</v>
      </c>
      <c r="U10" s="120"/>
      <c r="V10" s="121">
        <f t="shared" ref="V10" si="7">P10*3+R10</f>
        <v>1</v>
      </c>
      <c r="W10" s="121"/>
      <c r="X10" s="120"/>
      <c r="Y10" s="122"/>
    </row>
    <row r="11" spans="2:25" ht="13.5" customHeight="1" x14ac:dyDescent="0.2">
      <c r="B11" s="312"/>
      <c r="C11" s="313"/>
      <c r="D11" s="227"/>
      <c r="E11" s="124"/>
      <c r="F11" s="227" t="s">
        <v>423</v>
      </c>
      <c r="G11" s="124"/>
      <c r="H11" s="194"/>
      <c r="I11" s="194"/>
      <c r="J11" s="227">
        <v>45592</v>
      </c>
      <c r="K11" s="124"/>
      <c r="L11" s="227">
        <v>45612</v>
      </c>
      <c r="M11" s="124"/>
      <c r="N11" s="191">
        <v>45592</v>
      </c>
      <c r="O11" s="159"/>
      <c r="P11" s="135"/>
      <c r="Q11" s="136"/>
      <c r="R11" s="114"/>
      <c r="S11" s="115"/>
      <c r="T11" s="120"/>
      <c r="U11" s="120"/>
      <c r="V11" s="121"/>
      <c r="W11" s="121"/>
      <c r="X11" s="120"/>
      <c r="Y11" s="122"/>
    </row>
    <row r="12" spans="2:25" ht="13.5" customHeight="1" x14ac:dyDescent="0.2">
      <c r="B12" s="310" t="s">
        <v>83</v>
      </c>
      <c r="C12" s="311"/>
      <c r="D12" s="152" t="s">
        <v>457</v>
      </c>
      <c r="E12" s="153"/>
      <c r="F12" s="152"/>
      <c r="G12" s="153"/>
      <c r="H12" s="152"/>
      <c r="I12" s="153"/>
      <c r="J12" s="188"/>
      <c r="K12" s="188"/>
      <c r="L12" s="316" t="s">
        <v>448</v>
      </c>
      <c r="M12" s="316"/>
      <c r="N12" s="298">
        <v>14</v>
      </c>
      <c r="O12" s="299"/>
      <c r="P12" s="135">
        <f t="shared" ref="P12" si="8">COUNTIF(D13:O13,"○")</f>
        <v>1</v>
      </c>
      <c r="Q12" s="136"/>
      <c r="R12" s="139">
        <f t="shared" ref="R12" si="9">COUNTIF(D13:O13,"●")</f>
        <v>1</v>
      </c>
      <c r="S12" s="140"/>
      <c r="T12" s="120">
        <f t="shared" ref="T12" si="10">COUNTIF(D13:O13,"×")</f>
        <v>0</v>
      </c>
      <c r="U12" s="120"/>
      <c r="V12" s="121">
        <f t="shared" ref="V12" si="11">P12*3+R12</f>
        <v>4</v>
      </c>
      <c r="W12" s="121"/>
      <c r="X12" s="120"/>
      <c r="Y12" s="122"/>
    </row>
    <row r="13" spans="2:25" ht="13.5" customHeight="1" x14ac:dyDescent="0.2">
      <c r="B13" s="312"/>
      <c r="C13" s="313"/>
      <c r="D13" s="191" t="s">
        <v>24</v>
      </c>
      <c r="E13" s="159"/>
      <c r="F13" s="191"/>
      <c r="G13" s="159"/>
      <c r="H13" s="191"/>
      <c r="I13" s="159"/>
      <c r="J13" s="189"/>
      <c r="K13" s="189"/>
      <c r="L13" s="227" t="s">
        <v>23</v>
      </c>
      <c r="M13" s="124"/>
      <c r="N13" s="300">
        <v>45592</v>
      </c>
      <c r="O13" s="212"/>
      <c r="P13" s="135"/>
      <c r="Q13" s="136"/>
      <c r="R13" s="114"/>
      <c r="S13" s="115"/>
      <c r="T13" s="120"/>
      <c r="U13" s="120"/>
      <c r="V13" s="121"/>
      <c r="W13" s="121"/>
      <c r="X13" s="120"/>
      <c r="Y13" s="122"/>
    </row>
    <row r="14" spans="2:25" ht="13.5" customHeight="1" x14ac:dyDescent="0.2">
      <c r="B14" s="310" t="s">
        <v>147</v>
      </c>
      <c r="C14" s="311"/>
      <c r="D14" s="152"/>
      <c r="E14" s="153"/>
      <c r="F14" s="152" t="s">
        <v>432</v>
      </c>
      <c r="G14" s="153"/>
      <c r="H14" s="152"/>
      <c r="I14" s="153"/>
      <c r="J14" s="215" t="s">
        <v>449</v>
      </c>
      <c r="K14" s="216"/>
      <c r="L14" s="188"/>
      <c r="M14" s="188"/>
      <c r="N14" s="320" t="s">
        <v>464</v>
      </c>
      <c r="O14" s="321"/>
      <c r="P14" s="135">
        <f t="shared" ref="P14" si="12">COUNTIF(D15:O15,"○")</f>
        <v>1</v>
      </c>
      <c r="Q14" s="136"/>
      <c r="R14" s="139">
        <f t="shared" ref="R14" si="13">COUNTIF(D15:O15,"●")</f>
        <v>2</v>
      </c>
      <c r="S14" s="140"/>
      <c r="T14" s="120">
        <f t="shared" ref="T14" si="14">COUNTIF(D15:O15,"×")</f>
        <v>0</v>
      </c>
      <c r="U14" s="120"/>
      <c r="V14" s="121">
        <f t="shared" ref="V14" si="15">P14*3+R14</f>
        <v>5</v>
      </c>
      <c r="W14" s="121"/>
      <c r="X14" s="120"/>
      <c r="Y14" s="122"/>
    </row>
    <row r="15" spans="2:25" ht="13.5" customHeight="1" x14ac:dyDescent="0.2">
      <c r="B15" s="312"/>
      <c r="C15" s="313"/>
      <c r="D15" s="191"/>
      <c r="E15" s="159"/>
      <c r="F15" s="191" t="s">
        <v>423</v>
      </c>
      <c r="G15" s="159"/>
      <c r="H15" s="191"/>
      <c r="I15" s="159"/>
      <c r="J15" s="227" t="s">
        <v>24</v>
      </c>
      <c r="K15" s="124"/>
      <c r="L15" s="189"/>
      <c r="M15" s="189"/>
      <c r="N15" s="300" t="s">
        <v>23</v>
      </c>
      <c r="O15" s="212"/>
      <c r="P15" s="135"/>
      <c r="Q15" s="136"/>
      <c r="R15" s="114"/>
      <c r="S15" s="115"/>
      <c r="T15" s="120"/>
      <c r="U15" s="120"/>
      <c r="V15" s="121"/>
      <c r="W15" s="121"/>
      <c r="X15" s="120"/>
      <c r="Y15" s="122"/>
    </row>
    <row r="16" spans="2:25" ht="13.5" customHeight="1" x14ac:dyDescent="0.2">
      <c r="B16" s="310" t="s">
        <v>30</v>
      </c>
      <c r="C16" s="311"/>
      <c r="D16" s="152"/>
      <c r="E16" s="153"/>
      <c r="F16" s="152" t="s">
        <v>453</v>
      </c>
      <c r="G16" s="153"/>
      <c r="H16" s="152"/>
      <c r="I16" s="153"/>
      <c r="J16" s="215"/>
      <c r="K16" s="216"/>
      <c r="L16" s="215" t="s">
        <v>465</v>
      </c>
      <c r="M16" s="216"/>
      <c r="N16" s="222"/>
      <c r="O16" s="223"/>
      <c r="P16" s="135">
        <f t="shared" ref="P16" si="16">COUNTIF(D17:O17,"○")</f>
        <v>0</v>
      </c>
      <c r="Q16" s="136"/>
      <c r="R16" s="139">
        <f t="shared" ref="R16" si="17">COUNTIF(D17:O17,"●")</f>
        <v>2</v>
      </c>
      <c r="S16" s="140"/>
      <c r="T16" s="120">
        <f t="shared" ref="T16" si="18">COUNTIF(D17:O17,"×")</f>
        <v>0</v>
      </c>
      <c r="U16" s="120"/>
      <c r="V16" s="121">
        <f t="shared" ref="V16" si="19">P16*3+R16</f>
        <v>2</v>
      </c>
      <c r="W16" s="121"/>
      <c r="X16" s="124"/>
      <c r="Y16" s="197"/>
    </row>
    <row r="17" spans="2:25" ht="13.5" customHeight="1" thickBot="1" x14ac:dyDescent="0.25">
      <c r="B17" s="324"/>
      <c r="C17" s="325"/>
      <c r="D17" s="326"/>
      <c r="E17" s="177"/>
      <c r="F17" s="326" t="s">
        <v>24</v>
      </c>
      <c r="G17" s="177"/>
      <c r="H17" s="327"/>
      <c r="I17" s="213"/>
      <c r="J17" s="327"/>
      <c r="K17" s="213"/>
      <c r="L17" s="327" t="s">
        <v>24</v>
      </c>
      <c r="M17" s="213"/>
      <c r="N17" s="224"/>
      <c r="O17" s="225"/>
      <c r="P17" s="137"/>
      <c r="Q17" s="138"/>
      <c r="R17" s="141"/>
      <c r="S17" s="142"/>
      <c r="T17" s="143"/>
      <c r="U17" s="143"/>
      <c r="V17" s="144"/>
      <c r="W17" s="144"/>
      <c r="X17" s="213"/>
      <c r="Y17" s="214"/>
    </row>
    <row r="18" spans="2:25" ht="14.25" customHeight="1" x14ac:dyDescent="0.2">
      <c r="B18" s="10"/>
      <c r="C18" s="10"/>
      <c r="D18" s="10"/>
      <c r="E18" s="10"/>
      <c r="F18" s="10"/>
      <c r="G18" s="10"/>
      <c r="H18" s="10"/>
      <c r="I18" s="1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5" ht="14.25" customHeight="1" thickBot="1" x14ac:dyDescent="0.25">
      <c r="B19" s="328" t="s">
        <v>28</v>
      </c>
      <c r="C19" s="328"/>
      <c r="D19" s="328"/>
      <c r="E19" s="328"/>
      <c r="F19" s="5"/>
      <c r="G19" s="5"/>
      <c r="H19" s="5"/>
      <c r="I19" s="5"/>
      <c r="J19" s="5"/>
      <c r="K19" s="5"/>
      <c r="L19" s="5"/>
      <c r="M19" s="5"/>
      <c r="P19" s="109" t="s">
        <v>23</v>
      </c>
      <c r="Q19" s="110"/>
      <c r="R19" s="109" t="s">
        <v>24</v>
      </c>
      <c r="S19" s="110"/>
      <c r="T19" s="109" t="s">
        <v>25</v>
      </c>
      <c r="U19" s="110"/>
    </row>
    <row r="20" spans="2:25" ht="13.5" customHeight="1" x14ac:dyDescent="0.2">
      <c r="B20" s="198"/>
      <c r="C20" s="199"/>
      <c r="D20" s="306" t="str">
        <f>B22</f>
        <v>美川</v>
      </c>
      <c r="E20" s="306"/>
      <c r="F20" s="301" t="str">
        <f>B24</f>
        <v>INFINITY</v>
      </c>
      <c r="G20" s="308"/>
      <c r="H20" s="301" t="str">
        <f>B26</f>
        <v>豊橋北部</v>
      </c>
      <c r="I20" s="308"/>
      <c r="J20" s="301" t="str">
        <f>B28</f>
        <v>ジョーカーズ</v>
      </c>
      <c r="K20" s="308"/>
      <c r="L20" s="301" t="str">
        <f>B30</f>
        <v>豊田</v>
      </c>
      <c r="M20" s="308"/>
      <c r="N20" s="301" t="str">
        <f>B32</f>
        <v>刈谷東</v>
      </c>
      <c r="O20" s="302"/>
      <c r="P20" s="207" t="s">
        <v>1</v>
      </c>
      <c r="Q20" s="113"/>
      <c r="R20" s="123" t="s">
        <v>2</v>
      </c>
      <c r="S20" s="123"/>
      <c r="T20" s="173" t="s">
        <v>167</v>
      </c>
      <c r="U20" s="173"/>
      <c r="V20" s="123" t="s">
        <v>3</v>
      </c>
      <c r="W20" s="123"/>
      <c r="X20" s="195" t="s">
        <v>63</v>
      </c>
      <c r="Y20" s="196"/>
    </row>
    <row r="21" spans="2:25" ht="13.5" customHeight="1" x14ac:dyDescent="0.2">
      <c r="B21" s="200"/>
      <c r="C21" s="201"/>
      <c r="D21" s="307"/>
      <c r="E21" s="307"/>
      <c r="F21" s="303"/>
      <c r="G21" s="309"/>
      <c r="H21" s="303"/>
      <c r="I21" s="309"/>
      <c r="J21" s="303"/>
      <c r="K21" s="309"/>
      <c r="L21" s="303"/>
      <c r="M21" s="309"/>
      <c r="N21" s="303"/>
      <c r="O21" s="304"/>
      <c r="P21" s="208"/>
      <c r="Q21" s="209"/>
      <c r="R21" s="124"/>
      <c r="S21" s="124"/>
      <c r="T21" s="174"/>
      <c r="U21" s="174"/>
      <c r="V21" s="124"/>
      <c r="W21" s="124"/>
      <c r="X21" s="124"/>
      <c r="Y21" s="197"/>
    </row>
    <row r="22" spans="2:25" ht="13.5" customHeight="1" x14ac:dyDescent="0.2">
      <c r="B22" s="310" t="s">
        <v>148</v>
      </c>
      <c r="C22" s="311"/>
      <c r="D22" s="193"/>
      <c r="E22" s="193"/>
      <c r="F22" s="315">
        <v>16</v>
      </c>
      <c r="G22" s="315"/>
      <c r="H22" s="322" t="s">
        <v>413</v>
      </c>
      <c r="I22" s="322"/>
      <c r="J22" s="317">
        <v>18</v>
      </c>
      <c r="K22" s="317"/>
      <c r="L22" s="323" t="s">
        <v>416</v>
      </c>
      <c r="M22" s="323"/>
      <c r="N22" s="298">
        <v>20</v>
      </c>
      <c r="O22" s="299"/>
      <c r="P22" s="135">
        <f>COUNTIF(D23:O23,"○")</f>
        <v>1</v>
      </c>
      <c r="Q22" s="136"/>
      <c r="R22" s="139">
        <f>COUNTIF(D23:O23,"●")</f>
        <v>0</v>
      </c>
      <c r="S22" s="140"/>
      <c r="T22" s="120">
        <f>COUNTIF(D23:O23,"×")</f>
        <v>1</v>
      </c>
      <c r="U22" s="120"/>
      <c r="V22" s="121">
        <f>P22*3+R22</f>
        <v>3</v>
      </c>
      <c r="W22" s="121"/>
      <c r="X22" s="120"/>
      <c r="Y22" s="122"/>
    </row>
    <row r="23" spans="2:25" ht="13.5" customHeight="1" x14ac:dyDescent="0.2">
      <c r="B23" s="312"/>
      <c r="C23" s="313"/>
      <c r="D23" s="194"/>
      <c r="E23" s="194"/>
      <c r="F23" s="191">
        <v>45612</v>
      </c>
      <c r="G23" s="159"/>
      <c r="H23" s="191" t="s">
        <v>372</v>
      </c>
      <c r="I23" s="159"/>
      <c r="J23" s="191">
        <v>45592</v>
      </c>
      <c r="K23" s="159"/>
      <c r="L23" s="227" t="s">
        <v>369</v>
      </c>
      <c r="M23" s="124"/>
      <c r="N23" s="300">
        <v>45612</v>
      </c>
      <c r="O23" s="212"/>
      <c r="P23" s="135"/>
      <c r="Q23" s="136"/>
      <c r="R23" s="114"/>
      <c r="S23" s="115"/>
      <c r="T23" s="120"/>
      <c r="U23" s="120"/>
      <c r="V23" s="121"/>
      <c r="W23" s="121"/>
      <c r="X23" s="120"/>
      <c r="Y23" s="122"/>
    </row>
    <row r="24" spans="2:25" ht="13.5" customHeight="1" x14ac:dyDescent="0.2">
      <c r="B24" s="310" t="s">
        <v>32</v>
      </c>
      <c r="C24" s="311"/>
      <c r="D24" s="152"/>
      <c r="E24" s="153"/>
      <c r="F24" s="193"/>
      <c r="G24" s="193"/>
      <c r="H24" s="329" t="s">
        <v>427</v>
      </c>
      <c r="I24" s="329"/>
      <c r="J24" s="323" t="s">
        <v>434</v>
      </c>
      <c r="K24" s="323"/>
      <c r="L24" s="316" t="s">
        <v>374</v>
      </c>
      <c r="M24" s="316"/>
      <c r="N24" s="298">
        <v>24</v>
      </c>
      <c r="O24" s="299"/>
      <c r="P24" s="135">
        <f t="shared" ref="P24" si="20">COUNTIF(D25:O25,"○")</f>
        <v>2</v>
      </c>
      <c r="Q24" s="136"/>
      <c r="R24" s="139">
        <f t="shared" ref="R24" si="21">COUNTIF(D25:O25,"●")</f>
        <v>1</v>
      </c>
      <c r="S24" s="140"/>
      <c r="T24" s="120">
        <f t="shared" ref="T24" si="22">COUNTIF(D25:O25,"×")</f>
        <v>0</v>
      </c>
      <c r="U24" s="120"/>
      <c r="V24" s="121">
        <f t="shared" ref="V24" si="23">P24*3+R24</f>
        <v>7</v>
      </c>
      <c r="W24" s="121"/>
      <c r="X24" s="120"/>
      <c r="Y24" s="122"/>
    </row>
    <row r="25" spans="2:25" ht="13.5" customHeight="1" x14ac:dyDescent="0.2">
      <c r="B25" s="312"/>
      <c r="C25" s="313"/>
      <c r="D25" s="191"/>
      <c r="E25" s="159"/>
      <c r="F25" s="194"/>
      <c r="G25" s="194"/>
      <c r="H25" s="191" t="s">
        <v>372</v>
      </c>
      <c r="I25" s="159"/>
      <c r="J25" s="191" t="s">
        <v>372</v>
      </c>
      <c r="K25" s="159"/>
      <c r="L25" s="227" t="s">
        <v>24</v>
      </c>
      <c r="M25" s="124"/>
      <c r="N25" s="300">
        <v>45612</v>
      </c>
      <c r="O25" s="212"/>
      <c r="P25" s="135"/>
      <c r="Q25" s="136"/>
      <c r="R25" s="114"/>
      <c r="S25" s="115"/>
      <c r="T25" s="120"/>
      <c r="U25" s="120"/>
      <c r="V25" s="121"/>
      <c r="W25" s="121"/>
      <c r="X25" s="120"/>
      <c r="Y25" s="122"/>
    </row>
    <row r="26" spans="2:25" ht="13.5" customHeight="1" x14ac:dyDescent="0.2">
      <c r="B26" s="310" t="s">
        <v>158</v>
      </c>
      <c r="C26" s="311"/>
      <c r="D26" s="152" t="s">
        <v>414</v>
      </c>
      <c r="E26" s="153"/>
      <c r="F26" s="152" t="s">
        <v>426</v>
      </c>
      <c r="G26" s="153"/>
      <c r="H26" s="193"/>
      <c r="I26" s="193"/>
      <c r="J26" s="317">
        <v>25</v>
      </c>
      <c r="K26" s="317"/>
      <c r="L26" s="317">
        <v>26</v>
      </c>
      <c r="M26" s="317"/>
      <c r="N26" s="298">
        <v>27</v>
      </c>
      <c r="O26" s="299"/>
      <c r="P26" s="135">
        <f t="shared" ref="P26" si="24">COUNTIF(D27:O27,"○")</f>
        <v>0</v>
      </c>
      <c r="Q26" s="136"/>
      <c r="R26" s="139">
        <f t="shared" ref="R26" si="25">COUNTIF(D27:O27,"●")</f>
        <v>2</v>
      </c>
      <c r="S26" s="140"/>
      <c r="T26" s="120">
        <f t="shared" ref="T26" si="26">COUNTIF(D27:O27,"×")</f>
        <v>0</v>
      </c>
      <c r="U26" s="120"/>
      <c r="V26" s="121">
        <f t="shared" ref="V26" si="27">P26*3+R26</f>
        <v>2</v>
      </c>
      <c r="W26" s="121"/>
      <c r="X26" s="120"/>
      <c r="Y26" s="122"/>
    </row>
    <row r="27" spans="2:25" ht="13.5" customHeight="1" x14ac:dyDescent="0.2">
      <c r="B27" s="312"/>
      <c r="C27" s="313"/>
      <c r="D27" s="191" t="s">
        <v>423</v>
      </c>
      <c r="E27" s="159"/>
      <c r="F27" s="191" t="s">
        <v>423</v>
      </c>
      <c r="G27" s="159"/>
      <c r="H27" s="194"/>
      <c r="I27" s="194"/>
      <c r="J27" s="227">
        <v>45606</v>
      </c>
      <c r="K27" s="124"/>
      <c r="L27" s="227">
        <v>45606</v>
      </c>
      <c r="M27" s="124"/>
      <c r="N27" s="300">
        <v>45598</v>
      </c>
      <c r="O27" s="212"/>
      <c r="P27" s="135"/>
      <c r="Q27" s="136"/>
      <c r="R27" s="114"/>
      <c r="S27" s="115"/>
      <c r="T27" s="120"/>
      <c r="U27" s="120"/>
      <c r="V27" s="121"/>
      <c r="W27" s="121"/>
      <c r="X27" s="120"/>
      <c r="Y27" s="122"/>
    </row>
    <row r="28" spans="2:25" ht="13.5" customHeight="1" x14ac:dyDescent="0.2">
      <c r="B28" s="310" t="s">
        <v>29</v>
      </c>
      <c r="C28" s="311"/>
      <c r="D28" s="152"/>
      <c r="E28" s="153"/>
      <c r="F28" s="152" t="s">
        <v>435</v>
      </c>
      <c r="G28" s="153"/>
      <c r="H28" s="152"/>
      <c r="I28" s="153"/>
      <c r="J28" s="188"/>
      <c r="K28" s="188"/>
      <c r="L28" s="317">
        <v>28</v>
      </c>
      <c r="M28" s="317"/>
      <c r="N28" s="330" t="s">
        <v>430</v>
      </c>
      <c r="O28" s="331"/>
      <c r="P28" s="135">
        <f t="shared" ref="P28" si="28">COUNTIF(D29:O29,"○")</f>
        <v>0</v>
      </c>
      <c r="Q28" s="136"/>
      <c r="R28" s="139">
        <f t="shared" ref="R28" si="29">COUNTIF(D29:O29,"●")</f>
        <v>2</v>
      </c>
      <c r="S28" s="140"/>
      <c r="T28" s="120">
        <f t="shared" ref="T28" si="30">COUNTIF(D29:O29,"×")</f>
        <v>0</v>
      </c>
      <c r="U28" s="120"/>
      <c r="V28" s="121">
        <f t="shared" ref="V28" si="31">P28*3+R28</f>
        <v>2</v>
      </c>
      <c r="W28" s="121"/>
      <c r="X28" s="120"/>
      <c r="Y28" s="122"/>
    </row>
    <row r="29" spans="2:25" ht="13.5" customHeight="1" x14ac:dyDescent="0.2">
      <c r="B29" s="312"/>
      <c r="C29" s="313"/>
      <c r="D29" s="191"/>
      <c r="E29" s="159"/>
      <c r="F29" s="227" t="s">
        <v>423</v>
      </c>
      <c r="G29" s="124"/>
      <c r="H29" s="191"/>
      <c r="I29" s="159"/>
      <c r="J29" s="189"/>
      <c r="K29" s="189"/>
      <c r="L29" s="227">
        <v>45606</v>
      </c>
      <c r="M29" s="124"/>
      <c r="N29" s="300" t="s">
        <v>423</v>
      </c>
      <c r="O29" s="212"/>
      <c r="P29" s="135"/>
      <c r="Q29" s="136"/>
      <c r="R29" s="114"/>
      <c r="S29" s="115"/>
      <c r="T29" s="120"/>
      <c r="U29" s="120"/>
      <c r="V29" s="121"/>
      <c r="W29" s="121"/>
      <c r="X29" s="120"/>
      <c r="Y29" s="122"/>
    </row>
    <row r="30" spans="2:25" ht="13.5" customHeight="1" x14ac:dyDescent="0.2">
      <c r="B30" s="310" t="s">
        <v>34</v>
      </c>
      <c r="C30" s="311"/>
      <c r="D30" s="152" t="s">
        <v>415</v>
      </c>
      <c r="E30" s="153"/>
      <c r="F30" s="152" t="s">
        <v>373</v>
      </c>
      <c r="G30" s="153"/>
      <c r="H30" s="152"/>
      <c r="I30" s="153"/>
      <c r="J30" s="215"/>
      <c r="K30" s="216"/>
      <c r="L30" s="188"/>
      <c r="M30" s="188"/>
      <c r="N30" s="330" t="s">
        <v>410</v>
      </c>
      <c r="O30" s="331"/>
      <c r="P30" s="135">
        <f t="shared" ref="P30" si="32">COUNTIF(D31:O31,"○")</f>
        <v>3</v>
      </c>
      <c r="Q30" s="136"/>
      <c r="R30" s="139">
        <f t="shared" ref="R30" si="33">COUNTIF(D31:O31,"●")</f>
        <v>0</v>
      </c>
      <c r="S30" s="140"/>
      <c r="T30" s="120">
        <f t="shared" ref="T30" si="34">COUNTIF(D31:O31,"×")</f>
        <v>0</v>
      </c>
      <c r="U30" s="120"/>
      <c r="V30" s="121">
        <f t="shared" ref="V30" si="35">P30*3+R30</f>
        <v>9</v>
      </c>
      <c r="W30" s="121"/>
      <c r="X30" s="120"/>
      <c r="Y30" s="122"/>
    </row>
    <row r="31" spans="2:25" ht="13.5" customHeight="1" x14ac:dyDescent="0.2">
      <c r="B31" s="312"/>
      <c r="C31" s="313"/>
      <c r="D31" s="191" t="s">
        <v>372</v>
      </c>
      <c r="E31" s="159"/>
      <c r="F31" s="191" t="s">
        <v>23</v>
      </c>
      <c r="G31" s="159"/>
      <c r="H31" s="191"/>
      <c r="I31" s="159"/>
      <c r="J31" s="191"/>
      <c r="K31" s="159"/>
      <c r="L31" s="189"/>
      <c r="M31" s="189"/>
      <c r="N31" s="300" t="s">
        <v>372</v>
      </c>
      <c r="O31" s="212"/>
      <c r="P31" s="135"/>
      <c r="Q31" s="136"/>
      <c r="R31" s="114"/>
      <c r="S31" s="115"/>
      <c r="T31" s="120"/>
      <c r="U31" s="120"/>
      <c r="V31" s="121"/>
      <c r="W31" s="121"/>
      <c r="X31" s="120"/>
      <c r="Y31" s="122"/>
    </row>
    <row r="32" spans="2:25" ht="13.5" customHeight="1" x14ac:dyDescent="0.2">
      <c r="B32" s="310" t="s">
        <v>159</v>
      </c>
      <c r="C32" s="311"/>
      <c r="D32" s="152"/>
      <c r="E32" s="153"/>
      <c r="F32" s="152"/>
      <c r="G32" s="153"/>
      <c r="H32" s="152"/>
      <c r="I32" s="153"/>
      <c r="J32" s="215" t="s">
        <v>431</v>
      </c>
      <c r="K32" s="216"/>
      <c r="L32" s="215" t="s">
        <v>409</v>
      </c>
      <c r="M32" s="216"/>
      <c r="N32" s="222"/>
      <c r="O32" s="223"/>
      <c r="P32" s="135">
        <f t="shared" ref="P32" si="36">COUNTIF(D33:O33,"○")</f>
        <v>1</v>
      </c>
      <c r="Q32" s="136"/>
      <c r="R32" s="139">
        <f t="shared" ref="R32" si="37">COUNTIF(D33:O33,"●")</f>
        <v>1</v>
      </c>
      <c r="S32" s="140"/>
      <c r="T32" s="120">
        <f t="shared" ref="T32" si="38">COUNTIF(D33:O33,"×")</f>
        <v>0</v>
      </c>
      <c r="U32" s="120"/>
      <c r="V32" s="121">
        <f t="shared" ref="V32" si="39">P32*3+R32</f>
        <v>4</v>
      </c>
      <c r="W32" s="121"/>
      <c r="X32" s="124"/>
      <c r="Y32" s="197"/>
    </row>
    <row r="33" spans="2:28" ht="13.5" customHeight="1" thickBot="1" x14ac:dyDescent="0.25">
      <c r="B33" s="324"/>
      <c r="C33" s="325"/>
      <c r="D33" s="326"/>
      <c r="E33" s="177"/>
      <c r="F33" s="326"/>
      <c r="G33" s="177"/>
      <c r="H33" s="326"/>
      <c r="I33" s="177"/>
      <c r="J33" s="327" t="s">
        <v>372</v>
      </c>
      <c r="K33" s="213"/>
      <c r="L33" s="327" t="s">
        <v>423</v>
      </c>
      <c r="M33" s="213"/>
      <c r="N33" s="224"/>
      <c r="O33" s="225"/>
      <c r="P33" s="137"/>
      <c r="Q33" s="138"/>
      <c r="R33" s="141"/>
      <c r="S33" s="142"/>
      <c r="T33" s="143"/>
      <c r="U33" s="143"/>
      <c r="V33" s="144"/>
      <c r="W33" s="144"/>
      <c r="X33" s="213"/>
      <c r="Y33" s="214"/>
    </row>
    <row r="34" spans="2:28" ht="14.25" customHeight="1" x14ac:dyDescent="0.2">
      <c r="B34" s="15"/>
      <c r="C34" s="15"/>
      <c r="D34" s="9"/>
      <c r="E34" s="10"/>
      <c r="F34" s="9"/>
      <c r="G34" s="10"/>
      <c r="H34" s="9"/>
      <c r="I34" s="10"/>
      <c r="J34" s="13"/>
      <c r="K34" s="12"/>
      <c r="L34" s="1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28" ht="14.25" customHeight="1" thickBot="1" x14ac:dyDescent="0.25">
      <c r="B35" s="328" t="s">
        <v>33</v>
      </c>
      <c r="C35" s="328"/>
      <c r="D35" s="328"/>
      <c r="E35" s="328"/>
      <c r="F35" s="5"/>
      <c r="G35" s="5"/>
      <c r="H35" s="5"/>
      <c r="I35" s="5"/>
      <c r="J35" s="5"/>
      <c r="K35" s="5"/>
      <c r="L35" s="5"/>
      <c r="M35" s="5"/>
      <c r="P35" s="109" t="s">
        <v>23</v>
      </c>
      <c r="Q35" s="110"/>
      <c r="R35" s="109" t="s">
        <v>24</v>
      </c>
      <c r="S35" s="110"/>
      <c r="T35" s="109" t="s">
        <v>25</v>
      </c>
      <c r="U35" s="110"/>
    </row>
    <row r="36" spans="2:28" ht="13.5" customHeight="1" x14ac:dyDescent="0.2">
      <c r="B36" s="198"/>
      <c r="C36" s="199"/>
      <c r="D36" s="306" t="str">
        <f>B38</f>
        <v>大清水</v>
      </c>
      <c r="E36" s="306"/>
      <c r="F36" s="301" t="str">
        <f>B40</f>
        <v>知立</v>
      </c>
      <c r="G36" s="308"/>
      <c r="H36" s="301" t="str">
        <f>B42</f>
        <v>西尾</v>
      </c>
      <c r="I36" s="308"/>
      <c r="J36" s="301" t="str">
        <f>B44</f>
        <v>KBB</v>
      </c>
      <c r="K36" s="308"/>
      <c r="L36" s="301" t="str">
        <f>B46</f>
        <v>KBC高浜</v>
      </c>
      <c r="M36" s="308"/>
      <c r="N36" s="336" t="str">
        <f>B48</f>
        <v>安城</v>
      </c>
      <c r="O36" s="302"/>
      <c r="P36" s="207" t="s">
        <v>1</v>
      </c>
      <c r="Q36" s="113"/>
      <c r="R36" s="123" t="s">
        <v>2</v>
      </c>
      <c r="S36" s="123"/>
      <c r="T36" s="173" t="s">
        <v>167</v>
      </c>
      <c r="U36" s="173"/>
      <c r="V36" s="123" t="s">
        <v>3</v>
      </c>
      <c r="W36" s="123"/>
      <c r="X36" s="195" t="s">
        <v>63</v>
      </c>
      <c r="Y36" s="196"/>
      <c r="Z36" s="9"/>
      <c r="AA36" s="9"/>
      <c r="AB36" s="9"/>
    </row>
    <row r="37" spans="2:28" ht="13.5" customHeight="1" x14ac:dyDescent="0.2">
      <c r="B37" s="200"/>
      <c r="C37" s="201"/>
      <c r="D37" s="307"/>
      <c r="E37" s="307"/>
      <c r="F37" s="303"/>
      <c r="G37" s="309"/>
      <c r="H37" s="303"/>
      <c r="I37" s="309"/>
      <c r="J37" s="303"/>
      <c r="K37" s="309"/>
      <c r="L37" s="303"/>
      <c r="M37" s="309"/>
      <c r="N37" s="337"/>
      <c r="O37" s="304"/>
      <c r="P37" s="208"/>
      <c r="Q37" s="209"/>
      <c r="R37" s="124"/>
      <c r="S37" s="124"/>
      <c r="T37" s="174"/>
      <c r="U37" s="174"/>
      <c r="V37" s="124"/>
      <c r="W37" s="124"/>
      <c r="X37" s="124"/>
      <c r="Y37" s="197"/>
      <c r="Z37" s="9"/>
      <c r="AA37" s="9"/>
      <c r="AB37" s="9"/>
    </row>
    <row r="38" spans="2:28" ht="13.5" customHeight="1" x14ac:dyDescent="0.2">
      <c r="B38" s="310" t="s">
        <v>31</v>
      </c>
      <c r="C38" s="332"/>
      <c r="D38" s="193"/>
      <c r="E38" s="193"/>
      <c r="F38" s="322" t="s">
        <v>417</v>
      </c>
      <c r="G38" s="322"/>
      <c r="H38" s="315">
        <v>32</v>
      </c>
      <c r="I38" s="315"/>
      <c r="J38" s="323" t="s">
        <v>420</v>
      </c>
      <c r="K38" s="323"/>
      <c r="L38" s="334">
        <v>34</v>
      </c>
      <c r="M38" s="335"/>
      <c r="N38" s="298">
        <v>35</v>
      </c>
      <c r="O38" s="299"/>
      <c r="P38" s="135">
        <f>COUNTIF(D39:O39,"○")</f>
        <v>0</v>
      </c>
      <c r="Q38" s="136"/>
      <c r="R38" s="139">
        <f>COUNTIF(D39:O39,"●")</f>
        <v>2</v>
      </c>
      <c r="S38" s="140"/>
      <c r="T38" s="120">
        <f>COUNTIF(D39:O39,"×")</f>
        <v>0</v>
      </c>
      <c r="U38" s="120"/>
      <c r="V38" s="121">
        <f>P38*3+R38</f>
        <v>2</v>
      </c>
      <c r="W38" s="121"/>
      <c r="X38" s="120"/>
      <c r="Y38" s="122"/>
      <c r="Z38" s="52"/>
      <c r="AA38" s="52"/>
      <c r="AB38" s="52"/>
    </row>
    <row r="39" spans="2:28" ht="13.5" customHeight="1" x14ac:dyDescent="0.2">
      <c r="B39" s="333"/>
      <c r="C39" s="309"/>
      <c r="D39" s="194"/>
      <c r="E39" s="194"/>
      <c r="F39" s="191" t="s">
        <v>423</v>
      </c>
      <c r="G39" s="159"/>
      <c r="H39" s="191">
        <v>45598</v>
      </c>
      <c r="I39" s="159"/>
      <c r="J39" s="191" t="s">
        <v>423</v>
      </c>
      <c r="K39" s="159"/>
      <c r="L39" s="191">
        <v>45598</v>
      </c>
      <c r="M39" s="159"/>
      <c r="N39" s="191">
        <v>45606</v>
      </c>
      <c r="O39" s="159"/>
      <c r="P39" s="135"/>
      <c r="Q39" s="136"/>
      <c r="R39" s="114"/>
      <c r="S39" s="115"/>
      <c r="T39" s="120"/>
      <c r="U39" s="120"/>
      <c r="V39" s="121"/>
      <c r="W39" s="121"/>
      <c r="X39" s="120"/>
      <c r="Y39" s="122"/>
      <c r="Z39" s="52"/>
      <c r="AA39" s="52"/>
      <c r="AB39" s="52"/>
    </row>
    <row r="40" spans="2:28" ht="13.5" customHeight="1" x14ac:dyDescent="0.2">
      <c r="B40" s="310" t="s">
        <v>40</v>
      </c>
      <c r="C40" s="311"/>
      <c r="D40" s="152" t="s">
        <v>418</v>
      </c>
      <c r="E40" s="153"/>
      <c r="F40" s="193"/>
      <c r="G40" s="193"/>
      <c r="H40" s="315">
        <v>36</v>
      </c>
      <c r="I40" s="315"/>
      <c r="J40" s="323" t="s">
        <v>424</v>
      </c>
      <c r="K40" s="323"/>
      <c r="L40" s="334">
        <v>38</v>
      </c>
      <c r="M40" s="335"/>
      <c r="N40" s="298">
        <v>39</v>
      </c>
      <c r="O40" s="299"/>
      <c r="P40" s="135">
        <f t="shared" ref="P40" si="40">COUNTIF(D41:O41,"○")</f>
        <v>2</v>
      </c>
      <c r="Q40" s="136"/>
      <c r="R40" s="139">
        <f t="shared" ref="R40" si="41">COUNTIF(D41:O41,"●")</f>
        <v>0</v>
      </c>
      <c r="S40" s="140"/>
      <c r="T40" s="120">
        <f t="shared" ref="T40" si="42">COUNTIF(D41:O41,"×")</f>
        <v>0</v>
      </c>
      <c r="U40" s="120"/>
      <c r="V40" s="121">
        <f t="shared" ref="V40" si="43">P40*3+R40</f>
        <v>6</v>
      </c>
      <c r="W40" s="121"/>
      <c r="X40" s="120"/>
      <c r="Y40" s="122"/>
    </row>
    <row r="41" spans="2:28" ht="13.5" customHeight="1" x14ac:dyDescent="0.2">
      <c r="B41" s="312"/>
      <c r="C41" s="313"/>
      <c r="D41" s="191" t="s">
        <v>372</v>
      </c>
      <c r="E41" s="159"/>
      <c r="F41" s="194"/>
      <c r="G41" s="194"/>
      <c r="H41" s="191">
        <v>45598</v>
      </c>
      <c r="I41" s="159"/>
      <c r="J41" s="227" t="s">
        <v>372</v>
      </c>
      <c r="K41" s="124"/>
      <c r="L41" s="211">
        <v>45606</v>
      </c>
      <c r="M41" s="209"/>
      <c r="N41" s="300">
        <v>45598</v>
      </c>
      <c r="O41" s="212"/>
      <c r="P41" s="135"/>
      <c r="Q41" s="136"/>
      <c r="R41" s="114"/>
      <c r="S41" s="115"/>
      <c r="T41" s="120"/>
      <c r="U41" s="120"/>
      <c r="V41" s="121"/>
      <c r="W41" s="121"/>
      <c r="X41" s="120"/>
      <c r="Y41" s="122"/>
    </row>
    <row r="42" spans="2:28" ht="13.5" customHeight="1" x14ac:dyDescent="0.2">
      <c r="B42" s="310" t="s">
        <v>36</v>
      </c>
      <c r="C42" s="332"/>
      <c r="D42" s="152"/>
      <c r="E42" s="153"/>
      <c r="F42" s="251"/>
      <c r="G42" s="252"/>
      <c r="H42" s="193"/>
      <c r="I42" s="193"/>
      <c r="J42" s="317">
        <v>40</v>
      </c>
      <c r="K42" s="317"/>
      <c r="L42" s="334">
        <v>41</v>
      </c>
      <c r="M42" s="335"/>
      <c r="N42" s="298">
        <v>42</v>
      </c>
      <c r="O42" s="299"/>
      <c r="P42" s="135">
        <f t="shared" ref="P42" si="44">COUNTIF(D43:O43,"○")</f>
        <v>0</v>
      </c>
      <c r="Q42" s="136"/>
      <c r="R42" s="139">
        <f t="shared" ref="R42" si="45">COUNTIF(D43:O43,"●")</f>
        <v>0</v>
      </c>
      <c r="S42" s="140"/>
      <c r="T42" s="120">
        <f t="shared" ref="T42" si="46">COUNTIF(D43:O43,"×")</f>
        <v>0</v>
      </c>
      <c r="U42" s="120"/>
      <c r="V42" s="121">
        <f t="shared" ref="V42" si="47">P42*3+R42</f>
        <v>0</v>
      </c>
      <c r="W42" s="121"/>
      <c r="X42" s="120"/>
      <c r="Y42" s="122"/>
    </row>
    <row r="43" spans="2:28" ht="13.5" customHeight="1" x14ac:dyDescent="0.2">
      <c r="B43" s="333"/>
      <c r="C43" s="309"/>
      <c r="D43" s="191"/>
      <c r="E43" s="159"/>
      <c r="F43" s="227"/>
      <c r="G43" s="124"/>
      <c r="H43" s="194"/>
      <c r="I43" s="194"/>
      <c r="J43" s="227">
        <v>45606</v>
      </c>
      <c r="K43" s="124"/>
      <c r="L43" s="211">
        <v>45599</v>
      </c>
      <c r="M43" s="209"/>
      <c r="N43" s="300">
        <v>45599</v>
      </c>
      <c r="O43" s="212"/>
      <c r="P43" s="135"/>
      <c r="Q43" s="136"/>
      <c r="R43" s="114"/>
      <c r="S43" s="115"/>
      <c r="T43" s="120"/>
      <c r="U43" s="120"/>
      <c r="V43" s="121"/>
      <c r="W43" s="121"/>
      <c r="X43" s="120"/>
      <c r="Y43" s="122"/>
    </row>
    <row r="44" spans="2:28" ht="13.5" customHeight="1" x14ac:dyDescent="0.2">
      <c r="B44" s="310" t="s">
        <v>22</v>
      </c>
      <c r="C44" s="311"/>
      <c r="D44" s="152" t="s">
        <v>419</v>
      </c>
      <c r="E44" s="153"/>
      <c r="F44" s="152" t="s">
        <v>425</v>
      </c>
      <c r="G44" s="153"/>
      <c r="H44" s="152"/>
      <c r="I44" s="153"/>
      <c r="J44" s="188"/>
      <c r="K44" s="188"/>
      <c r="L44" s="334">
        <v>43</v>
      </c>
      <c r="M44" s="335"/>
      <c r="N44" s="298">
        <v>44</v>
      </c>
      <c r="O44" s="299"/>
      <c r="P44" s="135">
        <f t="shared" ref="P44" si="48">COUNTIF(D45:O45,"○")</f>
        <v>1</v>
      </c>
      <c r="Q44" s="136"/>
      <c r="R44" s="139">
        <f t="shared" ref="R44" si="49">COUNTIF(D45:O45,"●")</f>
        <v>1</v>
      </c>
      <c r="S44" s="140"/>
      <c r="T44" s="120">
        <f t="shared" ref="T44" si="50">COUNTIF(D45:O45,"×")</f>
        <v>0</v>
      </c>
      <c r="U44" s="120"/>
      <c r="V44" s="121">
        <f t="shared" ref="V44" si="51">P44*3+R44</f>
        <v>4</v>
      </c>
      <c r="W44" s="121"/>
      <c r="X44" s="120"/>
      <c r="Y44" s="122"/>
    </row>
    <row r="45" spans="2:28" ht="13.5" customHeight="1" x14ac:dyDescent="0.2">
      <c r="B45" s="312"/>
      <c r="C45" s="313"/>
      <c r="D45" s="227" t="s">
        <v>372</v>
      </c>
      <c r="E45" s="124"/>
      <c r="F45" s="191" t="s">
        <v>423</v>
      </c>
      <c r="G45" s="159"/>
      <c r="H45" s="191"/>
      <c r="I45" s="159"/>
      <c r="J45" s="189"/>
      <c r="K45" s="189"/>
      <c r="L45" s="191">
        <v>45598</v>
      </c>
      <c r="M45" s="159"/>
      <c r="N45" s="300">
        <v>45598</v>
      </c>
      <c r="O45" s="212"/>
      <c r="P45" s="135"/>
      <c r="Q45" s="136"/>
      <c r="R45" s="114"/>
      <c r="S45" s="115"/>
      <c r="T45" s="120"/>
      <c r="U45" s="120"/>
      <c r="V45" s="121"/>
      <c r="W45" s="121"/>
      <c r="X45" s="120"/>
      <c r="Y45" s="122"/>
    </row>
    <row r="46" spans="2:28" ht="13.5" customHeight="1" x14ac:dyDescent="0.2">
      <c r="B46" s="310" t="s">
        <v>37</v>
      </c>
      <c r="C46" s="311"/>
      <c r="D46" s="152"/>
      <c r="E46" s="153"/>
      <c r="F46" s="152"/>
      <c r="G46" s="153"/>
      <c r="H46" s="152"/>
      <c r="I46" s="153"/>
      <c r="J46" s="215"/>
      <c r="K46" s="216"/>
      <c r="L46" s="184"/>
      <c r="M46" s="185"/>
      <c r="N46" s="298">
        <v>45</v>
      </c>
      <c r="O46" s="299"/>
      <c r="P46" s="135">
        <f t="shared" ref="P46" si="52">COUNTIF(D47:O47,"○")</f>
        <v>0</v>
      </c>
      <c r="Q46" s="136"/>
      <c r="R46" s="139">
        <f t="shared" ref="R46" si="53">COUNTIF(D47:O47,"●")</f>
        <v>0</v>
      </c>
      <c r="S46" s="140"/>
      <c r="T46" s="120">
        <f t="shared" ref="T46" si="54">COUNTIF(D47:O47,"×")</f>
        <v>0</v>
      </c>
      <c r="U46" s="120"/>
      <c r="V46" s="121">
        <f t="shared" ref="V46" si="55">P46*3+R46</f>
        <v>0</v>
      </c>
      <c r="W46" s="121"/>
      <c r="X46" s="120"/>
      <c r="Y46" s="122"/>
    </row>
    <row r="47" spans="2:28" ht="13.5" customHeight="1" x14ac:dyDescent="0.2">
      <c r="B47" s="333"/>
      <c r="C47" s="337"/>
      <c r="D47" s="338"/>
      <c r="E47" s="339"/>
      <c r="F47" s="338"/>
      <c r="G47" s="339"/>
      <c r="H47" s="338"/>
      <c r="I47" s="339"/>
      <c r="J47" s="192"/>
      <c r="K47" s="115"/>
      <c r="L47" s="241"/>
      <c r="M47" s="242"/>
      <c r="N47" s="300">
        <v>45599</v>
      </c>
      <c r="O47" s="212"/>
      <c r="P47" s="135"/>
      <c r="Q47" s="136"/>
      <c r="R47" s="114"/>
      <c r="S47" s="115"/>
      <c r="T47" s="120"/>
      <c r="U47" s="120"/>
      <c r="V47" s="121"/>
      <c r="W47" s="121"/>
      <c r="X47" s="120"/>
      <c r="Y47" s="122"/>
    </row>
    <row r="48" spans="2:28" ht="13.5" customHeight="1" x14ac:dyDescent="0.2">
      <c r="B48" s="310" t="s">
        <v>26</v>
      </c>
      <c r="C48" s="332"/>
      <c r="D48" s="158"/>
      <c r="E48" s="159"/>
      <c r="F48" s="158"/>
      <c r="G48" s="159"/>
      <c r="H48" s="158"/>
      <c r="I48" s="159"/>
      <c r="J48" s="210"/>
      <c r="K48" s="124"/>
      <c r="L48" s="210"/>
      <c r="M48" s="124"/>
      <c r="N48" s="184"/>
      <c r="O48" s="243"/>
      <c r="P48" s="135">
        <f t="shared" ref="P48" si="56">COUNTIF(D49:O49,"○")</f>
        <v>0</v>
      </c>
      <c r="Q48" s="136"/>
      <c r="R48" s="139">
        <f t="shared" ref="R48" si="57">COUNTIF(D49:O49,"●")</f>
        <v>0</v>
      </c>
      <c r="S48" s="140"/>
      <c r="T48" s="120">
        <f t="shared" ref="T48" si="58">COUNTIF(D49:O49,"×")</f>
        <v>0</v>
      </c>
      <c r="U48" s="120"/>
      <c r="V48" s="121">
        <f t="shared" ref="V48" si="59">P48*3+R48</f>
        <v>0</v>
      </c>
      <c r="W48" s="121"/>
      <c r="X48" s="120"/>
      <c r="Y48" s="122"/>
    </row>
    <row r="49" spans="2:25" ht="13.5" customHeight="1" thickBot="1" x14ac:dyDescent="0.25">
      <c r="B49" s="324"/>
      <c r="C49" s="340"/>
      <c r="D49" s="327"/>
      <c r="E49" s="213"/>
      <c r="F49" s="326"/>
      <c r="G49" s="177"/>
      <c r="H49" s="326"/>
      <c r="I49" s="177"/>
      <c r="J49" s="327"/>
      <c r="K49" s="213"/>
      <c r="L49" s="327"/>
      <c r="M49" s="213"/>
      <c r="N49" s="186"/>
      <c r="O49" s="244"/>
      <c r="P49" s="137"/>
      <c r="Q49" s="138"/>
      <c r="R49" s="141"/>
      <c r="S49" s="142"/>
      <c r="T49" s="143"/>
      <c r="U49" s="143"/>
      <c r="V49" s="144"/>
      <c r="W49" s="144"/>
      <c r="X49" s="143"/>
      <c r="Y49" s="145"/>
    </row>
    <row r="50" spans="2:25" ht="14.25" customHeight="1" x14ac:dyDescent="0.2">
      <c r="B50" s="15"/>
      <c r="C50" s="15"/>
      <c r="D50" s="7"/>
      <c r="E50" s="10"/>
      <c r="F50" s="7"/>
      <c r="G50" s="10"/>
      <c r="H50" s="7"/>
      <c r="I50" s="10"/>
      <c r="J50" s="14"/>
      <c r="K50" s="12"/>
      <c r="L50" s="1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25" ht="14.25" customHeight="1" thickBot="1" x14ac:dyDescent="0.25">
      <c r="B51" s="328" t="s">
        <v>38</v>
      </c>
      <c r="C51" s="328"/>
      <c r="D51" s="328"/>
      <c r="E51" s="328"/>
      <c r="F51" s="5"/>
      <c r="G51" s="5"/>
      <c r="H51" s="5"/>
      <c r="I51" s="5"/>
      <c r="J51" s="5"/>
      <c r="K51" s="5"/>
      <c r="L51" s="5"/>
      <c r="M51" s="5"/>
      <c r="P51" s="109" t="s">
        <v>23</v>
      </c>
      <c r="Q51" s="110"/>
      <c r="R51" s="109" t="s">
        <v>24</v>
      </c>
      <c r="S51" s="110"/>
      <c r="T51" s="109" t="s">
        <v>25</v>
      </c>
      <c r="U51" s="110"/>
    </row>
    <row r="52" spans="2:25" ht="13.5" customHeight="1" x14ac:dyDescent="0.2">
      <c r="B52" s="198"/>
      <c r="C52" s="199"/>
      <c r="D52" s="306" t="str">
        <f>B54</f>
        <v>バブルズ</v>
      </c>
      <c r="E52" s="306"/>
      <c r="F52" s="301" t="str">
        <f>B56</f>
        <v>高嶺AN</v>
      </c>
      <c r="G52" s="308"/>
      <c r="H52" s="301" t="str">
        <f>B58</f>
        <v>碧南</v>
      </c>
      <c r="I52" s="308"/>
      <c r="J52" s="301" t="str">
        <f>B60</f>
        <v>二川</v>
      </c>
      <c r="K52" s="308"/>
      <c r="L52" s="301" t="str">
        <f>B62</f>
        <v>蒲郡</v>
      </c>
      <c r="M52" s="308"/>
      <c r="N52" s="301" t="str">
        <f>B64</f>
        <v>めだか</v>
      </c>
      <c r="O52" s="302"/>
      <c r="P52" s="207" t="s">
        <v>1</v>
      </c>
      <c r="Q52" s="113"/>
      <c r="R52" s="123" t="s">
        <v>2</v>
      </c>
      <c r="S52" s="123"/>
      <c r="T52" s="173" t="s">
        <v>167</v>
      </c>
      <c r="U52" s="173"/>
      <c r="V52" s="123" t="s">
        <v>3</v>
      </c>
      <c r="W52" s="123"/>
      <c r="X52" s="195" t="s">
        <v>63</v>
      </c>
      <c r="Y52" s="196"/>
    </row>
    <row r="53" spans="2:25" ht="13.5" customHeight="1" x14ac:dyDescent="0.2">
      <c r="B53" s="200"/>
      <c r="C53" s="201"/>
      <c r="D53" s="307"/>
      <c r="E53" s="307"/>
      <c r="F53" s="303"/>
      <c r="G53" s="309"/>
      <c r="H53" s="303"/>
      <c r="I53" s="309"/>
      <c r="J53" s="303"/>
      <c r="K53" s="309"/>
      <c r="L53" s="303"/>
      <c r="M53" s="309"/>
      <c r="N53" s="303"/>
      <c r="O53" s="304"/>
      <c r="P53" s="208"/>
      <c r="Q53" s="209"/>
      <c r="R53" s="124"/>
      <c r="S53" s="124"/>
      <c r="T53" s="174"/>
      <c r="U53" s="174"/>
      <c r="V53" s="124"/>
      <c r="W53" s="124"/>
      <c r="X53" s="124"/>
      <c r="Y53" s="197"/>
    </row>
    <row r="54" spans="2:25" ht="13.5" customHeight="1" x14ac:dyDescent="0.2">
      <c r="B54" s="310" t="s">
        <v>149</v>
      </c>
      <c r="C54" s="311"/>
      <c r="D54" s="193"/>
      <c r="E54" s="193"/>
      <c r="F54" s="322" t="s">
        <v>394</v>
      </c>
      <c r="G54" s="322"/>
      <c r="H54" s="315">
        <v>47</v>
      </c>
      <c r="I54" s="315"/>
      <c r="J54" s="315">
        <v>48</v>
      </c>
      <c r="K54" s="315"/>
      <c r="L54" s="315">
        <v>49</v>
      </c>
      <c r="M54" s="315"/>
      <c r="N54" s="322" t="s">
        <v>385</v>
      </c>
      <c r="O54" s="322"/>
      <c r="P54" s="135">
        <f>COUNTIF(D55:O55,"○")</f>
        <v>1</v>
      </c>
      <c r="Q54" s="136"/>
      <c r="R54" s="139">
        <f>COUNTIF(D55:O55,"●")</f>
        <v>1</v>
      </c>
      <c r="S54" s="140"/>
      <c r="T54" s="120">
        <f>COUNTIF(D55:O55,"×")</f>
        <v>0</v>
      </c>
      <c r="U54" s="120"/>
      <c r="V54" s="121">
        <f>P54*3+R54</f>
        <v>4</v>
      </c>
      <c r="W54" s="121"/>
      <c r="X54" s="120"/>
      <c r="Y54" s="122"/>
    </row>
    <row r="55" spans="2:25" ht="13.5" customHeight="1" x14ac:dyDescent="0.2">
      <c r="B55" s="312"/>
      <c r="C55" s="313"/>
      <c r="D55" s="194"/>
      <c r="E55" s="194"/>
      <c r="F55" s="191" t="s">
        <v>423</v>
      </c>
      <c r="G55" s="159"/>
      <c r="H55" s="227">
        <v>45592</v>
      </c>
      <c r="I55" s="124"/>
      <c r="J55" s="192">
        <v>45606</v>
      </c>
      <c r="K55" s="341"/>
      <c r="L55" s="192">
        <v>45592</v>
      </c>
      <c r="M55" s="341"/>
      <c r="N55" s="300" t="s">
        <v>372</v>
      </c>
      <c r="O55" s="212"/>
      <c r="P55" s="135"/>
      <c r="Q55" s="136"/>
      <c r="R55" s="114"/>
      <c r="S55" s="115"/>
      <c r="T55" s="120"/>
      <c r="U55" s="120"/>
      <c r="V55" s="121"/>
      <c r="W55" s="121"/>
      <c r="X55" s="120"/>
      <c r="Y55" s="122"/>
    </row>
    <row r="56" spans="2:25" ht="13.5" customHeight="1" x14ac:dyDescent="0.2">
      <c r="B56" s="310" t="s">
        <v>160</v>
      </c>
      <c r="C56" s="311"/>
      <c r="D56" s="152" t="s">
        <v>393</v>
      </c>
      <c r="E56" s="153"/>
      <c r="F56" s="193"/>
      <c r="G56" s="193"/>
      <c r="H56" s="323" t="s">
        <v>388</v>
      </c>
      <c r="I56" s="323"/>
      <c r="J56" s="316" t="s">
        <v>371</v>
      </c>
      <c r="K56" s="316"/>
      <c r="L56" s="317">
        <v>53</v>
      </c>
      <c r="M56" s="317"/>
      <c r="N56" s="342" t="s">
        <v>462</v>
      </c>
      <c r="O56" s="342"/>
      <c r="P56" s="135">
        <f t="shared" ref="P56" si="60">COUNTIF(D57:O57,"○")</f>
        <v>4</v>
      </c>
      <c r="Q56" s="136"/>
      <c r="R56" s="139">
        <f t="shared" ref="R56" si="61">COUNTIF(D57:O57,"●")</f>
        <v>0</v>
      </c>
      <c r="S56" s="140"/>
      <c r="T56" s="120">
        <f t="shared" ref="T56" si="62">COUNTIF(D57:O57,"×")</f>
        <v>0</v>
      </c>
      <c r="U56" s="120"/>
      <c r="V56" s="121">
        <f t="shared" ref="V56" si="63">P56*3+R56</f>
        <v>12</v>
      </c>
      <c r="W56" s="121"/>
      <c r="X56" s="120"/>
      <c r="Y56" s="122"/>
    </row>
    <row r="57" spans="2:25" ht="13.5" customHeight="1" x14ac:dyDescent="0.2">
      <c r="B57" s="312"/>
      <c r="C57" s="313"/>
      <c r="D57" s="191" t="s">
        <v>372</v>
      </c>
      <c r="E57" s="159"/>
      <c r="F57" s="194"/>
      <c r="G57" s="194"/>
      <c r="H57" s="227" t="s">
        <v>372</v>
      </c>
      <c r="I57" s="124"/>
      <c r="J57" s="343" t="s">
        <v>23</v>
      </c>
      <c r="K57" s="344"/>
      <c r="L57" s="192">
        <v>45606</v>
      </c>
      <c r="M57" s="341"/>
      <c r="N57" s="300" t="s">
        <v>23</v>
      </c>
      <c r="O57" s="212"/>
      <c r="P57" s="135"/>
      <c r="Q57" s="136"/>
      <c r="R57" s="114"/>
      <c r="S57" s="115"/>
      <c r="T57" s="120"/>
      <c r="U57" s="120"/>
      <c r="V57" s="121"/>
      <c r="W57" s="121"/>
      <c r="X57" s="120"/>
      <c r="Y57" s="122"/>
    </row>
    <row r="58" spans="2:25" ht="13.5" customHeight="1" x14ac:dyDescent="0.2">
      <c r="B58" s="310" t="s">
        <v>39</v>
      </c>
      <c r="C58" s="311"/>
      <c r="D58" s="152"/>
      <c r="E58" s="153"/>
      <c r="F58" s="152" t="s">
        <v>387</v>
      </c>
      <c r="G58" s="153"/>
      <c r="H58" s="188"/>
      <c r="I58" s="188"/>
      <c r="J58" s="345" t="s">
        <v>392</v>
      </c>
      <c r="K58" s="346"/>
      <c r="L58" s="334">
        <v>56</v>
      </c>
      <c r="M58" s="335"/>
      <c r="N58" s="334">
        <v>57</v>
      </c>
      <c r="O58" s="335"/>
      <c r="P58" s="135">
        <f>COUNTIF(D59:O59,"○")</f>
        <v>1</v>
      </c>
      <c r="Q58" s="136"/>
      <c r="R58" s="139">
        <f t="shared" ref="R58" si="64">COUNTIF(D59:O59,"●")</f>
        <v>1</v>
      </c>
      <c r="S58" s="140"/>
      <c r="T58" s="120">
        <f t="shared" ref="T58" si="65">COUNTIF(D59:O59,"×")</f>
        <v>0</v>
      </c>
      <c r="U58" s="120"/>
      <c r="V58" s="121">
        <f t="shared" ref="V58" si="66">P58*3+R58</f>
        <v>4</v>
      </c>
      <c r="W58" s="121"/>
      <c r="X58" s="120"/>
      <c r="Y58" s="122"/>
    </row>
    <row r="59" spans="2:25" ht="13.5" customHeight="1" x14ac:dyDescent="0.2">
      <c r="B59" s="312"/>
      <c r="C59" s="313"/>
      <c r="D59" s="192"/>
      <c r="E59" s="341"/>
      <c r="F59" s="191" t="s">
        <v>423</v>
      </c>
      <c r="G59" s="159"/>
      <c r="H59" s="189"/>
      <c r="I59" s="189"/>
      <c r="J59" s="192" t="s">
        <v>372</v>
      </c>
      <c r="K59" s="341"/>
      <c r="L59" s="192">
        <v>45592</v>
      </c>
      <c r="M59" s="341"/>
      <c r="N59" s="192">
        <v>45606</v>
      </c>
      <c r="O59" s="341"/>
      <c r="P59" s="135"/>
      <c r="Q59" s="136"/>
      <c r="R59" s="114"/>
      <c r="S59" s="115"/>
      <c r="T59" s="120"/>
      <c r="U59" s="120"/>
      <c r="V59" s="121"/>
      <c r="W59" s="121"/>
      <c r="X59" s="120"/>
      <c r="Y59" s="122"/>
    </row>
    <row r="60" spans="2:25" ht="13.5" customHeight="1" x14ac:dyDescent="0.2">
      <c r="B60" s="310" t="s">
        <v>35</v>
      </c>
      <c r="C60" s="332"/>
      <c r="D60" s="240"/>
      <c r="E60" s="349"/>
      <c r="F60" s="160" t="s">
        <v>474</v>
      </c>
      <c r="G60" s="161"/>
      <c r="H60" s="190" t="s">
        <v>391</v>
      </c>
      <c r="I60" s="350"/>
      <c r="J60" s="184"/>
      <c r="K60" s="185"/>
      <c r="L60" s="345" t="s">
        <v>384</v>
      </c>
      <c r="M60" s="346"/>
      <c r="N60" s="347" t="s">
        <v>450</v>
      </c>
      <c r="O60" s="348"/>
      <c r="P60" s="135">
        <f t="shared" ref="P60" si="67">COUNTIF(D61:O61,"○")</f>
        <v>2</v>
      </c>
      <c r="Q60" s="136"/>
      <c r="R60" s="139">
        <f t="shared" ref="R60" si="68">COUNTIF(D61:O61,"●")</f>
        <v>2</v>
      </c>
      <c r="S60" s="140"/>
      <c r="T60" s="120">
        <f t="shared" ref="T60" si="69">COUNTIF(D61:O61,"×")</f>
        <v>0</v>
      </c>
      <c r="U60" s="120"/>
      <c r="V60" s="121">
        <f t="shared" ref="V60" si="70">P60*3+R60</f>
        <v>8</v>
      </c>
      <c r="W60" s="121"/>
      <c r="X60" s="120"/>
      <c r="Y60" s="122"/>
    </row>
    <row r="61" spans="2:25" ht="13.5" customHeight="1" x14ac:dyDescent="0.2">
      <c r="B61" s="333"/>
      <c r="C61" s="309"/>
      <c r="D61" s="237"/>
      <c r="E61" s="351"/>
      <c r="F61" s="237" t="s">
        <v>24</v>
      </c>
      <c r="G61" s="351"/>
      <c r="H61" s="192" t="s">
        <v>423</v>
      </c>
      <c r="I61" s="352"/>
      <c r="J61" s="241"/>
      <c r="K61" s="242"/>
      <c r="L61" s="192" t="s">
        <v>372</v>
      </c>
      <c r="M61" s="341"/>
      <c r="N61" s="192" t="s">
        <v>23</v>
      </c>
      <c r="O61" s="341"/>
      <c r="P61" s="135"/>
      <c r="Q61" s="136"/>
      <c r="R61" s="114"/>
      <c r="S61" s="115"/>
      <c r="T61" s="120"/>
      <c r="U61" s="120"/>
      <c r="V61" s="121"/>
      <c r="W61" s="121"/>
      <c r="X61" s="120"/>
      <c r="Y61" s="122"/>
    </row>
    <row r="62" spans="2:25" ht="13.5" customHeight="1" x14ac:dyDescent="0.2">
      <c r="B62" s="310" t="s">
        <v>151</v>
      </c>
      <c r="C62" s="332"/>
      <c r="D62" s="240"/>
      <c r="E62" s="349"/>
      <c r="F62" s="160"/>
      <c r="G62" s="161"/>
      <c r="H62" s="190"/>
      <c r="I62" s="350"/>
      <c r="J62" s="190" t="s">
        <v>383</v>
      </c>
      <c r="K62" s="350"/>
      <c r="L62" s="184"/>
      <c r="M62" s="185"/>
      <c r="N62" s="345" t="s">
        <v>390</v>
      </c>
      <c r="O62" s="353"/>
      <c r="P62" s="135">
        <f>COUNTIF(D63:O63,"○")</f>
        <v>1</v>
      </c>
      <c r="Q62" s="136"/>
      <c r="R62" s="139">
        <f t="shared" ref="R62" si="71">COUNTIF(D63:O63,"●")</f>
        <v>1</v>
      </c>
      <c r="S62" s="140"/>
      <c r="T62" s="120">
        <f t="shared" ref="T62" si="72">COUNTIF(D63:O63,"×")</f>
        <v>0</v>
      </c>
      <c r="U62" s="120"/>
      <c r="V62" s="121">
        <f t="shared" ref="V62" si="73">P62*3+R62</f>
        <v>4</v>
      </c>
      <c r="W62" s="121"/>
      <c r="X62" s="120"/>
      <c r="Y62" s="122"/>
    </row>
    <row r="63" spans="2:25" ht="13.5" customHeight="1" x14ac:dyDescent="0.2">
      <c r="B63" s="333"/>
      <c r="C63" s="309"/>
      <c r="D63" s="237"/>
      <c r="E63" s="351"/>
      <c r="F63" s="237"/>
      <c r="G63" s="351"/>
      <c r="H63" s="192"/>
      <c r="I63" s="352"/>
      <c r="J63" s="192" t="s">
        <v>423</v>
      </c>
      <c r="K63" s="352"/>
      <c r="L63" s="241"/>
      <c r="M63" s="242"/>
      <c r="N63" s="192" t="s">
        <v>372</v>
      </c>
      <c r="O63" s="354"/>
      <c r="P63" s="135"/>
      <c r="Q63" s="136"/>
      <c r="R63" s="114"/>
      <c r="S63" s="115"/>
      <c r="T63" s="120"/>
      <c r="U63" s="120"/>
      <c r="V63" s="121"/>
      <c r="W63" s="121"/>
      <c r="X63" s="120"/>
      <c r="Y63" s="122"/>
    </row>
    <row r="64" spans="2:25" ht="13.5" customHeight="1" x14ac:dyDescent="0.2">
      <c r="B64" s="310" t="s">
        <v>150</v>
      </c>
      <c r="C64" s="332"/>
      <c r="D64" s="152" t="s">
        <v>386</v>
      </c>
      <c r="E64" s="153"/>
      <c r="F64" s="152" t="s">
        <v>463</v>
      </c>
      <c r="G64" s="153"/>
      <c r="H64" s="355"/>
      <c r="I64" s="356"/>
      <c r="J64" s="190" t="s">
        <v>451</v>
      </c>
      <c r="K64" s="350"/>
      <c r="L64" s="190" t="s">
        <v>389</v>
      </c>
      <c r="M64" s="350"/>
      <c r="N64" s="222"/>
      <c r="O64" s="223"/>
      <c r="P64" s="135">
        <f t="shared" ref="P64" si="74">COUNTIF(D65:O65,"○")</f>
        <v>0</v>
      </c>
      <c r="Q64" s="136"/>
      <c r="R64" s="139">
        <f t="shared" ref="R64" si="75">COUNTIF(D65:O65,"●")</f>
        <v>4</v>
      </c>
      <c r="S64" s="140"/>
      <c r="T64" s="120">
        <f t="shared" ref="T64" si="76">COUNTIF(D65:O65,"×")</f>
        <v>0</v>
      </c>
      <c r="U64" s="120"/>
      <c r="V64" s="121">
        <f t="shared" ref="V64" si="77">P64*3+R64</f>
        <v>4</v>
      </c>
      <c r="W64" s="121"/>
      <c r="X64" s="210"/>
      <c r="Y64" s="197"/>
    </row>
    <row r="65" spans="2:25" ht="13.5" customHeight="1" thickBot="1" x14ac:dyDescent="0.25">
      <c r="B65" s="324"/>
      <c r="C65" s="340"/>
      <c r="D65" s="326" t="s">
        <v>423</v>
      </c>
      <c r="E65" s="177"/>
      <c r="F65" s="326" t="s">
        <v>24</v>
      </c>
      <c r="G65" s="177"/>
      <c r="H65" s="249"/>
      <c r="I65" s="357"/>
      <c r="J65" s="249" t="s">
        <v>24</v>
      </c>
      <c r="K65" s="357"/>
      <c r="L65" s="249" t="s">
        <v>423</v>
      </c>
      <c r="M65" s="358"/>
      <c r="N65" s="224"/>
      <c r="O65" s="225"/>
      <c r="P65" s="137"/>
      <c r="Q65" s="138"/>
      <c r="R65" s="141"/>
      <c r="S65" s="142"/>
      <c r="T65" s="143"/>
      <c r="U65" s="143"/>
      <c r="V65" s="144"/>
      <c r="W65" s="144"/>
      <c r="X65" s="213"/>
      <c r="Y65" s="214"/>
    </row>
    <row r="66" spans="2:25" ht="14.25" customHeight="1" x14ac:dyDescent="0.2">
      <c r="B66" s="15"/>
      <c r="C66" s="15"/>
      <c r="D66" s="7"/>
      <c r="E66" s="10"/>
      <c r="F66" s="7"/>
      <c r="G66" s="10"/>
      <c r="H66" s="7"/>
      <c r="I66" s="10"/>
      <c r="J66" s="14"/>
      <c r="K66" s="12"/>
      <c r="L66" s="14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2:25" ht="14.25" customHeight="1" thickBot="1" x14ac:dyDescent="0.25">
      <c r="B67" s="359" t="s">
        <v>298</v>
      </c>
      <c r="C67" s="359"/>
      <c r="D67" s="359"/>
      <c r="E67" s="359"/>
      <c r="F67" s="359"/>
      <c r="G67" s="359"/>
      <c r="H67" s="359"/>
      <c r="I67" s="5"/>
      <c r="J67" s="5"/>
      <c r="K67" s="5"/>
      <c r="L67" s="5"/>
      <c r="M67" s="5"/>
      <c r="N67" s="109" t="s">
        <v>23</v>
      </c>
      <c r="O67" s="110"/>
      <c r="P67" s="109" t="s">
        <v>24</v>
      </c>
      <c r="Q67" s="110"/>
      <c r="R67" s="109" t="s">
        <v>25</v>
      </c>
      <c r="S67" s="110"/>
    </row>
    <row r="68" spans="2:25" ht="13.5" customHeight="1" x14ac:dyDescent="0.2">
      <c r="B68" s="198"/>
      <c r="C68" s="199"/>
      <c r="D68" s="306" t="str">
        <f>B70</f>
        <v>ドリーム</v>
      </c>
      <c r="E68" s="306"/>
      <c r="F68" s="301" t="str">
        <f>B72</f>
        <v>シーガルズ</v>
      </c>
      <c r="G68" s="308"/>
      <c r="H68" s="301" t="str">
        <f>B74</f>
        <v>PT</v>
      </c>
      <c r="I68" s="308"/>
      <c r="J68" s="301" t="str">
        <f>B76</f>
        <v>岡崎</v>
      </c>
      <c r="K68" s="308"/>
      <c r="L68" s="301" t="str">
        <f>B78</f>
        <v>足助</v>
      </c>
      <c r="M68" s="308"/>
      <c r="N68" s="207" t="s">
        <v>1</v>
      </c>
      <c r="O68" s="113"/>
      <c r="P68" s="123" t="s">
        <v>2</v>
      </c>
      <c r="Q68" s="123"/>
      <c r="R68" s="173" t="s">
        <v>167</v>
      </c>
      <c r="S68" s="173"/>
      <c r="T68" s="123" t="s">
        <v>3</v>
      </c>
      <c r="U68" s="123"/>
      <c r="V68" s="195" t="s">
        <v>63</v>
      </c>
      <c r="W68" s="196"/>
    </row>
    <row r="69" spans="2:25" ht="13.5" customHeight="1" x14ac:dyDescent="0.2">
      <c r="B69" s="200"/>
      <c r="C69" s="201"/>
      <c r="D69" s="307"/>
      <c r="E69" s="307"/>
      <c r="F69" s="303"/>
      <c r="G69" s="309"/>
      <c r="H69" s="303"/>
      <c r="I69" s="309"/>
      <c r="J69" s="303"/>
      <c r="K69" s="309"/>
      <c r="L69" s="303"/>
      <c r="M69" s="309"/>
      <c r="N69" s="208"/>
      <c r="O69" s="209"/>
      <c r="P69" s="124"/>
      <c r="Q69" s="124"/>
      <c r="R69" s="174"/>
      <c r="S69" s="174"/>
      <c r="T69" s="124"/>
      <c r="U69" s="124"/>
      <c r="V69" s="124"/>
      <c r="W69" s="197"/>
    </row>
    <row r="70" spans="2:25" ht="13.5" customHeight="1" x14ac:dyDescent="0.2">
      <c r="B70" s="310" t="s">
        <v>207</v>
      </c>
      <c r="C70" s="311"/>
      <c r="D70" s="193"/>
      <c r="E70" s="193"/>
      <c r="F70" s="314" t="s">
        <v>454</v>
      </c>
      <c r="G70" s="314"/>
      <c r="H70" s="322" t="s">
        <v>411</v>
      </c>
      <c r="I70" s="322"/>
      <c r="J70" s="315">
        <v>63</v>
      </c>
      <c r="K70" s="315"/>
      <c r="L70" s="315">
        <v>64</v>
      </c>
      <c r="M70" s="315"/>
      <c r="N70" s="135">
        <f>COUNTIF(D71:O71,"○")</f>
        <v>1</v>
      </c>
      <c r="O70" s="136"/>
      <c r="P70" s="139">
        <f>COUNTIF(D71:O71,"●")</f>
        <v>1</v>
      </c>
      <c r="Q70" s="140"/>
      <c r="R70" s="120">
        <f>COUNTIF(D71:O71,"×")</f>
        <v>0</v>
      </c>
      <c r="S70" s="120"/>
      <c r="T70" s="121">
        <f>N70*3+P70</f>
        <v>4</v>
      </c>
      <c r="U70" s="121"/>
      <c r="V70" s="120"/>
      <c r="W70" s="122"/>
    </row>
    <row r="71" spans="2:25" ht="13.5" customHeight="1" x14ac:dyDescent="0.2">
      <c r="B71" s="312"/>
      <c r="C71" s="313"/>
      <c r="D71" s="194"/>
      <c r="E71" s="194"/>
      <c r="F71" s="191" t="s">
        <v>23</v>
      </c>
      <c r="G71" s="159"/>
      <c r="H71" s="227" t="s">
        <v>423</v>
      </c>
      <c r="I71" s="124"/>
      <c r="J71" s="192">
        <v>45606</v>
      </c>
      <c r="K71" s="341"/>
      <c r="L71" s="192">
        <v>45606</v>
      </c>
      <c r="M71" s="341"/>
      <c r="N71" s="135"/>
      <c r="O71" s="136"/>
      <c r="P71" s="114"/>
      <c r="Q71" s="115"/>
      <c r="R71" s="120"/>
      <c r="S71" s="120"/>
      <c r="T71" s="121"/>
      <c r="U71" s="121"/>
      <c r="V71" s="120"/>
      <c r="W71" s="122"/>
    </row>
    <row r="72" spans="2:25" ht="13.5" customHeight="1" x14ac:dyDescent="0.2">
      <c r="B72" s="310" t="s">
        <v>78</v>
      </c>
      <c r="C72" s="311"/>
      <c r="D72" s="152" t="s">
        <v>455</v>
      </c>
      <c r="E72" s="153"/>
      <c r="F72" s="193"/>
      <c r="G72" s="193"/>
      <c r="H72" s="317">
        <v>65</v>
      </c>
      <c r="I72" s="317"/>
      <c r="J72" s="316" t="s">
        <v>421</v>
      </c>
      <c r="K72" s="316"/>
      <c r="L72" s="317">
        <v>67</v>
      </c>
      <c r="M72" s="317"/>
      <c r="N72" s="135">
        <f>COUNTIF(D73:O73,"○")</f>
        <v>1</v>
      </c>
      <c r="O72" s="136"/>
      <c r="P72" s="139">
        <f>COUNTIF(D73:O73,"●")</f>
        <v>1</v>
      </c>
      <c r="Q72" s="140"/>
      <c r="R72" s="120">
        <f>COUNTIF(D73:O73,"×")</f>
        <v>0</v>
      </c>
      <c r="S72" s="120"/>
      <c r="T72" s="121">
        <f>N72*3+P72</f>
        <v>4</v>
      </c>
      <c r="U72" s="121"/>
      <c r="V72" s="120"/>
      <c r="W72" s="122"/>
    </row>
    <row r="73" spans="2:25" ht="13.5" customHeight="1" x14ac:dyDescent="0.2">
      <c r="B73" s="312"/>
      <c r="C73" s="313"/>
      <c r="D73" s="191" t="s">
        <v>24</v>
      </c>
      <c r="E73" s="159"/>
      <c r="F73" s="194"/>
      <c r="G73" s="194"/>
      <c r="H73" s="227">
        <v>45599</v>
      </c>
      <c r="I73" s="124"/>
      <c r="J73" s="192" t="s">
        <v>23</v>
      </c>
      <c r="K73" s="341"/>
      <c r="L73" s="192">
        <v>45599</v>
      </c>
      <c r="M73" s="341"/>
      <c r="N73" s="135"/>
      <c r="O73" s="136"/>
      <c r="P73" s="114"/>
      <c r="Q73" s="115"/>
      <c r="R73" s="120"/>
      <c r="S73" s="120"/>
      <c r="T73" s="121"/>
      <c r="U73" s="121"/>
      <c r="V73" s="120"/>
      <c r="W73" s="122"/>
    </row>
    <row r="74" spans="2:25" ht="13.5" customHeight="1" x14ac:dyDescent="0.2">
      <c r="B74" s="310" t="s">
        <v>335</v>
      </c>
      <c r="C74" s="311"/>
      <c r="D74" s="152" t="s">
        <v>412</v>
      </c>
      <c r="E74" s="153"/>
      <c r="F74" s="152"/>
      <c r="G74" s="153"/>
      <c r="H74" s="188"/>
      <c r="I74" s="188"/>
      <c r="J74" s="345" t="s">
        <v>421</v>
      </c>
      <c r="K74" s="346"/>
      <c r="L74" s="334">
        <v>69</v>
      </c>
      <c r="M74" s="335"/>
      <c r="N74" s="135">
        <f>COUNTIF(D75:O75,"○")</f>
        <v>2</v>
      </c>
      <c r="O74" s="136"/>
      <c r="P74" s="139">
        <f>COUNTIF(D75:O75,"●")</f>
        <v>0</v>
      </c>
      <c r="Q74" s="140"/>
      <c r="R74" s="120">
        <f>COUNTIF(D75:O75,"×")</f>
        <v>0</v>
      </c>
      <c r="S74" s="120"/>
      <c r="T74" s="121">
        <f>N74*3+P74</f>
        <v>6</v>
      </c>
      <c r="U74" s="121"/>
      <c r="V74" s="120"/>
      <c r="W74" s="122"/>
    </row>
    <row r="75" spans="2:25" ht="13.5" customHeight="1" x14ac:dyDescent="0.2">
      <c r="B75" s="312"/>
      <c r="C75" s="313"/>
      <c r="D75" s="192" t="s">
        <v>372</v>
      </c>
      <c r="E75" s="341"/>
      <c r="F75" s="191"/>
      <c r="G75" s="159"/>
      <c r="H75" s="189"/>
      <c r="I75" s="189"/>
      <c r="J75" s="192" t="s">
        <v>372</v>
      </c>
      <c r="K75" s="341"/>
      <c r="L75" s="192">
        <v>45599</v>
      </c>
      <c r="M75" s="341"/>
      <c r="N75" s="135"/>
      <c r="O75" s="136"/>
      <c r="P75" s="114"/>
      <c r="Q75" s="115"/>
      <c r="R75" s="120"/>
      <c r="S75" s="120"/>
      <c r="T75" s="121"/>
      <c r="U75" s="121"/>
      <c r="V75" s="120"/>
      <c r="W75" s="122"/>
    </row>
    <row r="76" spans="2:25" ht="13.5" customHeight="1" x14ac:dyDescent="0.2">
      <c r="B76" s="310" t="s">
        <v>85</v>
      </c>
      <c r="C76" s="332"/>
      <c r="D76" s="240"/>
      <c r="E76" s="349"/>
      <c r="F76" s="160" t="s">
        <v>422</v>
      </c>
      <c r="G76" s="161"/>
      <c r="H76" s="190" t="s">
        <v>422</v>
      </c>
      <c r="I76" s="350"/>
      <c r="J76" s="184"/>
      <c r="K76" s="185"/>
      <c r="L76" s="334">
        <v>70</v>
      </c>
      <c r="M76" s="335"/>
      <c r="N76" s="135">
        <f>COUNTIF(D77:O77,"○")</f>
        <v>0</v>
      </c>
      <c r="O76" s="136"/>
      <c r="P76" s="139">
        <f>COUNTIF(D77:O77,"●")</f>
        <v>0</v>
      </c>
      <c r="Q76" s="140"/>
      <c r="R76" s="120">
        <f>COUNTIF(D77:O77,"×")</f>
        <v>2</v>
      </c>
      <c r="S76" s="120"/>
      <c r="T76" s="121">
        <f>N76*3+P76</f>
        <v>0</v>
      </c>
      <c r="U76" s="121"/>
      <c r="V76" s="120"/>
      <c r="W76" s="122"/>
    </row>
    <row r="77" spans="2:25" ht="13.5" customHeight="1" x14ac:dyDescent="0.2">
      <c r="B77" s="333"/>
      <c r="C77" s="309"/>
      <c r="D77" s="237"/>
      <c r="E77" s="351"/>
      <c r="F77" s="237" t="s">
        <v>25</v>
      </c>
      <c r="G77" s="351"/>
      <c r="H77" s="192" t="s">
        <v>369</v>
      </c>
      <c r="I77" s="352"/>
      <c r="J77" s="241"/>
      <c r="K77" s="242"/>
      <c r="L77" s="192">
        <v>45606</v>
      </c>
      <c r="M77" s="341"/>
      <c r="N77" s="135"/>
      <c r="O77" s="136"/>
      <c r="P77" s="114"/>
      <c r="Q77" s="115"/>
      <c r="R77" s="120"/>
      <c r="S77" s="120"/>
      <c r="T77" s="121"/>
      <c r="U77" s="121"/>
      <c r="V77" s="120"/>
      <c r="W77" s="122"/>
    </row>
    <row r="78" spans="2:25" ht="13.5" customHeight="1" x14ac:dyDescent="0.2">
      <c r="B78" s="310" t="s">
        <v>86</v>
      </c>
      <c r="C78" s="332"/>
      <c r="D78" s="240"/>
      <c r="E78" s="349"/>
      <c r="F78" s="160"/>
      <c r="G78" s="161"/>
      <c r="H78" s="190"/>
      <c r="I78" s="350"/>
      <c r="J78" s="190"/>
      <c r="K78" s="350"/>
      <c r="L78" s="184"/>
      <c r="M78" s="185"/>
      <c r="N78" s="135">
        <f>COUNTIF(D79:O79,"○")</f>
        <v>0</v>
      </c>
      <c r="O78" s="136"/>
      <c r="P78" s="139">
        <f>COUNTIF(D79:O79,"●")</f>
        <v>0</v>
      </c>
      <c r="Q78" s="140"/>
      <c r="R78" s="120">
        <f>COUNTIF(D79:O79,"×")</f>
        <v>0</v>
      </c>
      <c r="S78" s="120"/>
      <c r="T78" s="121">
        <f>N78*3+P78</f>
        <v>0</v>
      </c>
      <c r="U78" s="121"/>
      <c r="V78" s="120"/>
      <c r="W78" s="122"/>
    </row>
    <row r="79" spans="2:25" ht="13.5" customHeight="1" thickBot="1" x14ac:dyDescent="0.25">
      <c r="B79" s="324"/>
      <c r="C79" s="340"/>
      <c r="D79" s="247"/>
      <c r="E79" s="414"/>
      <c r="F79" s="247"/>
      <c r="G79" s="414"/>
      <c r="H79" s="249"/>
      <c r="I79" s="357"/>
      <c r="J79" s="249"/>
      <c r="K79" s="357"/>
      <c r="L79" s="186"/>
      <c r="M79" s="187"/>
      <c r="N79" s="137"/>
      <c r="O79" s="138"/>
      <c r="P79" s="141"/>
      <c r="Q79" s="142"/>
      <c r="R79" s="143"/>
      <c r="S79" s="143"/>
      <c r="T79" s="144"/>
      <c r="U79" s="144"/>
      <c r="V79" s="143"/>
      <c r="W79" s="145"/>
    </row>
    <row r="80" spans="2:25" ht="13.5" customHeight="1" x14ac:dyDescent="0.2">
      <c r="B80" s="15"/>
      <c r="C80" s="15"/>
      <c r="D80" s="9"/>
      <c r="E80" s="9"/>
      <c r="F80" s="9"/>
      <c r="G80" s="9"/>
      <c r="H80" s="13"/>
      <c r="I80" s="13"/>
      <c r="J80" s="13"/>
      <c r="K80" s="13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2:28" ht="13.5" customHeight="1" x14ac:dyDescent="0.2">
      <c r="B81" s="15"/>
      <c r="C81" s="15"/>
      <c r="D81" s="9"/>
      <c r="E81" s="9"/>
      <c r="F81" s="9"/>
      <c r="G81" s="9"/>
      <c r="H81" s="13"/>
      <c r="I81" s="13"/>
      <c r="J81" s="13"/>
      <c r="K81" s="13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2:28" ht="13.5" customHeight="1" x14ac:dyDescent="0.2">
      <c r="B82" s="15"/>
      <c r="C82" s="15"/>
      <c r="D82" s="9"/>
      <c r="E82" s="9"/>
      <c r="F82" s="9"/>
      <c r="G82" s="9"/>
      <c r="H82" s="13"/>
      <c r="I82" s="13"/>
      <c r="J82" s="13"/>
      <c r="K82" s="13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2:28" ht="13.5" customHeight="1" x14ac:dyDescent="0.2">
      <c r="B83" s="15"/>
      <c r="C83" s="15"/>
      <c r="D83" s="9"/>
      <c r="E83" s="9"/>
      <c r="F83" s="9"/>
      <c r="G83" s="9"/>
      <c r="H83" s="13"/>
      <c r="I83" s="13"/>
      <c r="J83" s="13"/>
      <c r="K83" s="13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2:28" ht="13.5" customHeight="1" x14ac:dyDescent="0.2">
      <c r="B84" s="415"/>
      <c r="C84" s="415"/>
      <c r="D84" s="415"/>
      <c r="E84" s="415"/>
      <c r="F84" s="415"/>
      <c r="G84" s="415"/>
      <c r="H84" s="13"/>
      <c r="I84" s="13"/>
      <c r="J84" s="13"/>
      <c r="K84" s="13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2:28" ht="21.75" customHeight="1" x14ac:dyDescent="0.2">
      <c r="B85" s="11" t="s">
        <v>297</v>
      </c>
      <c r="C85" s="11"/>
      <c r="D85" s="11"/>
      <c r="E85" s="11"/>
      <c r="F85" s="2"/>
      <c r="G85" s="3"/>
      <c r="H85" s="3"/>
      <c r="I85" s="3"/>
      <c r="J85" s="421">
        <v>45620</v>
      </c>
      <c r="K85" s="421"/>
      <c r="L85" s="421"/>
      <c r="M85" s="3"/>
      <c r="N85" s="3"/>
      <c r="O85" s="3"/>
      <c r="P85" s="3"/>
      <c r="Q85" s="3"/>
      <c r="R85" s="3"/>
      <c r="S85" s="3"/>
      <c r="T85" s="3"/>
      <c r="U85" s="3"/>
      <c r="V85" s="3"/>
      <c r="W85" s="12"/>
    </row>
    <row r="86" spans="2:28" ht="21.75" customHeight="1" x14ac:dyDescent="0.2">
      <c r="B86" s="402"/>
      <c r="C86" s="403"/>
      <c r="D86" s="403"/>
      <c r="E86" s="403"/>
      <c r="F86" s="404" t="s">
        <v>4</v>
      </c>
      <c r="G86" s="405"/>
      <c r="H86" s="283" t="s">
        <v>106</v>
      </c>
      <c r="I86" s="279"/>
      <c r="J86" s="279"/>
      <c r="K86" s="279"/>
      <c r="L86" s="280"/>
      <c r="M86" s="283"/>
      <c r="N86" s="279"/>
      <c r="O86" s="279"/>
      <c r="P86" s="279"/>
      <c r="Q86" s="280"/>
      <c r="R86" s="283" t="s">
        <v>106</v>
      </c>
      <c r="S86" s="279"/>
      <c r="T86" s="279"/>
      <c r="U86" s="279"/>
      <c r="V86" s="280"/>
      <c r="W86" s="12"/>
    </row>
    <row r="87" spans="2:28" ht="21.75" customHeight="1" x14ac:dyDescent="0.2">
      <c r="B87" s="282" t="s">
        <v>278</v>
      </c>
      <c r="C87" s="279"/>
      <c r="D87" s="279"/>
      <c r="E87" s="280"/>
      <c r="F87" s="406">
        <v>82</v>
      </c>
      <c r="G87" s="407"/>
      <c r="H87" s="416" t="s">
        <v>267</v>
      </c>
      <c r="I87" s="417"/>
      <c r="J87" s="417"/>
      <c r="K87" s="417"/>
      <c r="L87" s="407"/>
      <c r="M87" s="283"/>
      <c r="N87" s="280"/>
      <c r="O87" s="4" t="s">
        <v>0</v>
      </c>
      <c r="P87" s="284"/>
      <c r="Q87" s="280"/>
      <c r="R87" s="418" t="s">
        <v>354</v>
      </c>
      <c r="S87" s="419"/>
      <c r="T87" s="419"/>
      <c r="U87" s="419"/>
      <c r="V87" s="420"/>
      <c r="W87" s="12"/>
      <c r="Z87" s="90"/>
      <c r="AA87" s="90"/>
      <c r="AB87" s="90"/>
    </row>
    <row r="88" spans="2:28" ht="21.75" customHeight="1" x14ac:dyDescent="0.2">
      <c r="B88" s="282" t="s">
        <v>284</v>
      </c>
      <c r="C88" s="279"/>
      <c r="D88" s="279"/>
      <c r="E88" s="280"/>
      <c r="F88" s="406">
        <v>83</v>
      </c>
      <c r="G88" s="407"/>
      <c r="H88" s="416" t="s">
        <v>299</v>
      </c>
      <c r="I88" s="417"/>
      <c r="J88" s="417"/>
      <c r="K88" s="417"/>
      <c r="L88" s="407"/>
      <c r="M88" s="283"/>
      <c r="N88" s="280"/>
      <c r="O88" s="4" t="s">
        <v>0</v>
      </c>
      <c r="P88" s="284"/>
      <c r="Q88" s="280"/>
      <c r="R88" s="416" t="s">
        <v>280</v>
      </c>
      <c r="S88" s="417"/>
      <c r="T88" s="417"/>
      <c r="U88" s="417"/>
      <c r="V88" s="407"/>
      <c r="W88" s="12"/>
      <c r="Z88" s="90"/>
      <c r="AA88" s="90"/>
      <c r="AB88" s="90"/>
    </row>
    <row r="89" spans="2:28" ht="21.75" customHeight="1" x14ac:dyDescent="0.2">
      <c r="B89" s="282" t="s">
        <v>285</v>
      </c>
      <c r="C89" s="279"/>
      <c r="D89" s="279"/>
      <c r="E89" s="280"/>
      <c r="F89" s="406">
        <v>84</v>
      </c>
      <c r="G89" s="407"/>
      <c r="H89" s="416" t="s">
        <v>269</v>
      </c>
      <c r="I89" s="417"/>
      <c r="J89" s="417"/>
      <c r="K89" s="417"/>
      <c r="L89" s="407"/>
      <c r="M89" s="283"/>
      <c r="N89" s="280"/>
      <c r="O89" s="4" t="s">
        <v>0</v>
      </c>
      <c r="P89" s="284"/>
      <c r="Q89" s="280"/>
      <c r="R89" s="416" t="s">
        <v>281</v>
      </c>
      <c r="S89" s="417"/>
      <c r="T89" s="417"/>
      <c r="U89" s="417"/>
      <c r="V89" s="407"/>
      <c r="W89" s="12"/>
      <c r="Z89" s="90"/>
      <c r="AA89" s="90"/>
      <c r="AB89" s="90"/>
    </row>
    <row r="90" spans="2:28" ht="21.75" customHeight="1" x14ac:dyDescent="0.2">
      <c r="B90" s="282" t="s">
        <v>286</v>
      </c>
      <c r="C90" s="279"/>
      <c r="D90" s="279"/>
      <c r="E90" s="280"/>
      <c r="F90" s="406">
        <v>85</v>
      </c>
      <c r="G90" s="407"/>
      <c r="H90" s="416" t="s">
        <v>270</v>
      </c>
      <c r="I90" s="417"/>
      <c r="J90" s="417"/>
      <c r="K90" s="417"/>
      <c r="L90" s="407"/>
      <c r="M90" s="283"/>
      <c r="N90" s="280"/>
      <c r="O90" s="4" t="s">
        <v>0</v>
      </c>
      <c r="P90" s="284"/>
      <c r="Q90" s="280"/>
      <c r="R90" s="416" t="s">
        <v>282</v>
      </c>
      <c r="S90" s="422"/>
      <c r="T90" s="422"/>
      <c r="U90" s="422"/>
      <c r="V90" s="423"/>
      <c r="W90" s="12"/>
      <c r="Z90" s="90"/>
      <c r="AA90" s="90"/>
      <c r="AB90" s="90"/>
    </row>
    <row r="91" spans="2:28" ht="21.75" customHeight="1" x14ac:dyDescent="0.2">
      <c r="B91" s="282" t="s">
        <v>287</v>
      </c>
      <c r="C91" s="279"/>
      <c r="D91" s="279"/>
      <c r="E91" s="280"/>
      <c r="F91" s="406">
        <v>86</v>
      </c>
      <c r="G91" s="407"/>
      <c r="H91" s="416" t="s">
        <v>271</v>
      </c>
      <c r="I91" s="417"/>
      <c r="J91" s="417"/>
      <c r="K91" s="417"/>
      <c r="L91" s="407"/>
      <c r="M91" s="283"/>
      <c r="N91" s="280"/>
      <c r="O91" s="4" t="s">
        <v>0</v>
      </c>
      <c r="P91" s="284"/>
      <c r="Q91" s="280"/>
      <c r="R91" s="416" t="s">
        <v>279</v>
      </c>
      <c r="S91" s="422"/>
      <c r="T91" s="422"/>
      <c r="U91" s="422"/>
      <c r="V91" s="423"/>
      <c r="W91" s="12"/>
      <c r="Z91" s="90"/>
      <c r="AA91" s="90"/>
      <c r="AB91" s="90"/>
    </row>
    <row r="92" spans="2:28" ht="13.5" customHeight="1" x14ac:dyDescent="0.2">
      <c r="B92" s="15"/>
      <c r="C92" s="15"/>
      <c r="D92" s="9"/>
      <c r="E92" s="9"/>
      <c r="F92" s="9"/>
      <c r="G92" s="9"/>
      <c r="H92" s="13"/>
      <c r="I92" s="13"/>
      <c r="J92" s="13"/>
      <c r="K92" s="13"/>
      <c r="L92" s="12"/>
      <c r="M92" s="12"/>
      <c r="N92" s="12"/>
      <c r="O92" s="12"/>
      <c r="P92" s="12"/>
      <c r="Q92" s="12"/>
      <c r="R92" s="12"/>
      <c r="S92" s="12"/>
      <c r="T92" s="8"/>
      <c r="U92" s="8"/>
      <c r="V92" s="12"/>
      <c r="W92" s="12"/>
    </row>
    <row r="93" spans="2:28" ht="21.75" customHeight="1" x14ac:dyDescent="0.2">
      <c r="B93" s="11" t="s">
        <v>283</v>
      </c>
      <c r="C93" s="11"/>
      <c r="D93" s="11"/>
      <c r="E93" s="11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12"/>
    </row>
    <row r="94" spans="2:28" ht="21.75" customHeight="1" x14ac:dyDescent="0.2">
      <c r="B94" s="11" t="s">
        <v>288</v>
      </c>
      <c r="C94" s="11"/>
      <c r="D94" s="11"/>
      <c r="E94" s="11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12"/>
    </row>
    <row r="95" spans="2:28" ht="21.75" customHeight="1" x14ac:dyDescent="0.2">
      <c r="B95" s="11" t="s">
        <v>289</v>
      </c>
      <c r="C95" s="11"/>
      <c r="D95" s="11"/>
      <c r="E95" s="11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12"/>
    </row>
    <row r="96" spans="2:28" ht="21.75" customHeight="1" x14ac:dyDescent="0.2">
      <c r="B96" s="11"/>
      <c r="C96" s="11"/>
      <c r="D96" s="11"/>
      <c r="E96" s="11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12"/>
    </row>
    <row r="97" spans="2:28" ht="14.25" customHeight="1" x14ac:dyDescent="0.2">
      <c r="B97" s="15"/>
      <c r="C97" s="15"/>
      <c r="D97" s="7"/>
      <c r="E97" s="10"/>
      <c r="F97" s="7"/>
      <c r="G97" s="5"/>
      <c r="H97" s="7"/>
      <c r="I97" s="10"/>
      <c r="J97" s="14"/>
      <c r="K97" s="12"/>
      <c r="L97" s="14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2:28" ht="14.25" customHeight="1" thickBot="1" x14ac:dyDescent="0.25">
      <c r="B98" s="359" t="s">
        <v>67</v>
      </c>
      <c r="C98" s="328"/>
      <c r="D98" s="328"/>
      <c r="E98" s="328"/>
      <c r="F98" s="5"/>
      <c r="G98" s="366">
        <v>45613</v>
      </c>
      <c r="H98" s="367"/>
      <c r="I98" s="367"/>
      <c r="J98" s="367"/>
      <c r="K98" s="5"/>
      <c r="L98" s="109" t="s">
        <v>23</v>
      </c>
      <c r="M98" s="110"/>
      <c r="N98" s="109" t="s">
        <v>24</v>
      </c>
      <c r="O98" s="110"/>
      <c r="P98" s="109" t="s">
        <v>25</v>
      </c>
      <c r="Q98" s="110"/>
    </row>
    <row r="99" spans="2:28" ht="13.5" customHeight="1" x14ac:dyDescent="0.2">
      <c r="B99" s="360"/>
      <c r="C99" s="361"/>
      <c r="D99" s="301" t="str">
        <f>B101</f>
        <v>A１位</v>
      </c>
      <c r="E99" s="308"/>
      <c r="F99" s="301" t="str">
        <f>B103</f>
        <v>A2位</v>
      </c>
      <c r="G99" s="308"/>
      <c r="H99" s="301" t="str">
        <f>B105</f>
        <v>B1位</v>
      </c>
      <c r="I99" s="308"/>
      <c r="J99" s="364" t="str">
        <f>B107</f>
        <v>B2位</v>
      </c>
      <c r="K99" s="365"/>
      <c r="L99" s="171" t="s">
        <v>60</v>
      </c>
      <c r="M99" s="113"/>
      <c r="N99" s="123" t="s">
        <v>61</v>
      </c>
      <c r="O99" s="123"/>
      <c r="P99" s="173" t="s">
        <v>145</v>
      </c>
      <c r="Q99" s="173"/>
      <c r="R99" s="123" t="s">
        <v>62</v>
      </c>
      <c r="S99" s="123"/>
      <c r="T99" s="195" t="s">
        <v>63</v>
      </c>
      <c r="U99" s="196"/>
    </row>
    <row r="100" spans="2:28" ht="13.5" customHeight="1" x14ac:dyDescent="0.2">
      <c r="B100" s="362"/>
      <c r="C100" s="363"/>
      <c r="D100" s="303">
        <f>B102</f>
        <v>0</v>
      </c>
      <c r="E100" s="309"/>
      <c r="F100" s="303">
        <f>B104</f>
        <v>0</v>
      </c>
      <c r="G100" s="309"/>
      <c r="H100" s="303">
        <f>B106</f>
        <v>0</v>
      </c>
      <c r="I100" s="309"/>
      <c r="J100" s="368">
        <f>B108</f>
        <v>0</v>
      </c>
      <c r="K100" s="369"/>
      <c r="L100" s="172"/>
      <c r="M100" s="115"/>
      <c r="N100" s="124"/>
      <c r="O100" s="124"/>
      <c r="P100" s="174"/>
      <c r="Q100" s="174"/>
      <c r="R100" s="124"/>
      <c r="S100" s="124"/>
      <c r="T100" s="124"/>
      <c r="U100" s="197"/>
    </row>
    <row r="101" spans="2:28" ht="13.5" customHeight="1" x14ac:dyDescent="0.2">
      <c r="B101" s="310" t="s">
        <v>68</v>
      </c>
      <c r="C101" s="332"/>
      <c r="D101" s="131"/>
      <c r="E101" s="132"/>
      <c r="F101" s="372">
        <v>71</v>
      </c>
      <c r="G101" s="372"/>
      <c r="H101" s="373">
        <v>72</v>
      </c>
      <c r="I101" s="373"/>
      <c r="J101" s="374">
        <v>73</v>
      </c>
      <c r="K101" s="374"/>
      <c r="L101" s="135">
        <f>COUNTIF(D102:K102,"○")</f>
        <v>0</v>
      </c>
      <c r="M101" s="136"/>
      <c r="N101" s="139">
        <f>COUNTIF(D102:K102,"●")</f>
        <v>0</v>
      </c>
      <c r="O101" s="140"/>
      <c r="P101" s="120">
        <f>COUNTIF(D102:K102,"×")</f>
        <v>0</v>
      </c>
      <c r="Q101" s="120"/>
      <c r="R101" s="121">
        <f>L101*3+N101</f>
        <v>0</v>
      </c>
      <c r="S101" s="121"/>
      <c r="T101" s="120"/>
      <c r="U101" s="122"/>
      <c r="W101" s="1"/>
      <c r="X101" s="1"/>
      <c r="Y101" s="1"/>
    </row>
    <row r="102" spans="2:28" ht="13.5" customHeight="1" x14ac:dyDescent="0.2">
      <c r="B102" s="333"/>
      <c r="C102" s="309"/>
      <c r="D102" s="150"/>
      <c r="E102" s="151"/>
      <c r="F102" s="370"/>
      <c r="G102" s="371"/>
      <c r="H102" s="191"/>
      <c r="I102" s="159"/>
      <c r="J102" s="227"/>
      <c r="K102" s="124"/>
      <c r="L102" s="135"/>
      <c r="M102" s="136"/>
      <c r="N102" s="114"/>
      <c r="O102" s="115"/>
      <c r="P102" s="120"/>
      <c r="Q102" s="120"/>
      <c r="R102" s="121"/>
      <c r="S102" s="121"/>
      <c r="T102" s="120"/>
      <c r="U102" s="122"/>
      <c r="W102" s="1"/>
      <c r="X102" s="1"/>
      <c r="Y102" s="1"/>
      <c r="Z102" s="1"/>
      <c r="AA102" s="1"/>
      <c r="AB102" s="1"/>
    </row>
    <row r="103" spans="2:28" ht="13.5" customHeight="1" x14ac:dyDescent="0.2">
      <c r="B103" s="310" t="s">
        <v>69</v>
      </c>
      <c r="C103" s="332"/>
      <c r="D103" s="379"/>
      <c r="E103" s="380"/>
      <c r="F103" s="381"/>
      <c r="G103" s="382"/>
      <c r="H103" s="373">
        <v>74</v>
      </c>
      <c r="I103" s="373"/>
      <c r="J103" s="384">
        <v>75</v>
      </c>
      <c r="K103" s="385"/>
      <c r="L103" s="135">
        <f t="shared" ref="L103" si="78">COUNTIF(D104:K104,"○")</f>
        <v>0</v>
      </c>
      <c r="M103" s="136"/>
      <c r="N103" s="139">
        <f t="shared" ref="N103" si="79">COUNTIF(D104:K104,"●")</f>
        <v>0</v>
      </c>
      <c r="O103" s="140"/>
      <c r="P103" s="120">
        <f t="shared" ref="P103" si="80">COUNTIF(D104:K104,"×")</f>
        <v>0</v>
      </c>
      <c r="Q103" s="120"/>
      <c r="R103" s="121">
        <f t="shared" ref="R103" si="81">L103*3+N103</f>
        <v>0</v>
      </c>
      <c r="S103" s="121"/>
      <c r="T103" s="120"/>
      <c r="U103" s="122"/>
      <c r="W103" s="1"/>
      <c r="X103" s="1"/>
      <c r="Y103" s="1"/>
    </row>
    <row r="104" spans="2:28" ht="13.5" customHeight="1" x14ac:dyDescent="0.2">
      <c r="B104" s="333"/>
      <c r="C104" s="309"/>
      <c r="D104" s="375"/>
      <c r="E104" s="376"/>
      <c r="F104" s="383"/>
      <c r="G104" s="151"/>
      <c r="H104" s="191"/>
      <c r="I104" s="159"/>
      <c r="J104" s="377"/>
      <c r="K104" s="378"/>
      <c r="L104" s="135"/>
      <c r="M104" s="136"/>
      <c r="N104" s="114"/>
      <c r="O104" s="115"/>
      <c r="P104" s="120"/>
      <c r="Q104" s="120"/>
      <c r="R104" s="121"/>
      <c r="S104" s="121"/>
      <c r="T104" s="120"/>
      <c r="U104" s="122"/>
    </row>
    <row r="105" spans="2:28" ht="13.5" customHeight="1" x14ac:dyDescent="0.2">
      <c r="B105" s="310" t="s">
        <v>70</v>
      </c>
      <c r="C105" s="332"/>
      <c r="D105" s="388"/>
      <c r="E105" s="389"/>
      <c r="F105" s="129"/>
      <c r="G105" s="130"/>
      <c r="H105" s="131"/>
      <c r="I105" s="132"/>
      <c r="J105" s="390">
        <v>76</v>
      </c>
      <c r="K105" s="390"/>
      <c r="L105" s="135">
        <f t="shared" ref="L105" si="82">COUNTIF(D106:K106,"○")</f>
        <v>0</v>
      </c>
      <c r="M105" s="136"/>
      <c r="N105" s="139">
        <f t="shared" ref="N105" si="83">COUNTIF(D106:K106,"●")</f>
        <v>0</v>
      </c>
      <c r="O105" s="140"/>
      <c r="P105" s="120">
        <f t="shared" ref="P105" si="84">COUNTIF(D106:K106,"×")</f>
        <v>0</v>
      </c>
      <c r="Q105" s="120"/>
      <c r="R105" s="121">
        <f t="shared" ref="R105" si="85">L105*3+N105</f>
        <v>0</v>
      </c>
      <c r="S105" s="121"/>
      <c r="T105" s="120"/>
      <c r="U105" s="122"/>
    </row>
    <row r="106" spans="2:28" ht="13.5" customHeight="1" x14ac:dyDescent="0.2">
      <c r="B106" s="333"/>
      <c r="C106" s="309"/>
      <c r="D106" s="156"/>
      <c r="E106" s="157"/>
      <c r="F106" s="156"/>
      <c r="G106" s="157"/>
      <c r="H106" s="150"/>
      <c r="I106" s="151"/>
      <c r="J106" s="386"/>
      <c r="K106" s="387"/>
      <c r="L106" s="135"/>
      <c r="M106" s="136"/>
      <c r="N106" s="114"/>
      <c r="O106" s="115"/>
      <c r="P106" s="120"/>
      <c r="Q106" s="120"/>
      <c r="R106" s="121"/>
      <c r="S106" s="121"/>
      <c r="T106" s="120"/>
      <c r="U106" s="122"/>
    </row>
    <row r="107" spans="2:28" ht="13.5" customHeight="1" x14ac:dyDescent="0.2">
      <c r="B107" s="310" t="s">
        <v>71</v>
      </c>
      <c r="C107" s="332"/>
      <c r="D107" s="393"/>
      <c r="E107" s="394"/>
      <c r="F107" s="393"/>
      <c r="G107" s="394"/>
      <c r="H107" s="395"/>
      <c r="I107" s="396"/>
      <c r="J107" s="188"/>
      <c r="K107" s="397"/>
      <c r="L107" s="135">
        <f t="shared" ref="L107" si="86">COUNTIF(D108:K108,"○")</f>
        <v>0</v>
      </c>
      <c r="M107" s="136"/>
      <c r="N107" s="139">
        <f t="shared" ref="N107" si="87">COUNTIF(D108:K108,"●")</f>
        <v>0</v>
      </c>
      <c r="O107" s="140"/>
      <c r="P107" s="120">
        <f t="shared" ref="P107" si="88">COUNTIF(D108:K108,"×")</f>
        <v>0</v>
      </c>
      <c r="Q107" s="120"/>
      <c r="R107" s="121">
        <f t="shared" ref="R107" si="89">L107*3+N107</f>
        <v>0</v>
      </c>
      <c r="S107" s="121"/>
      <c r="T107" s="120"/>
      <c r="U107" s="122"/>
    </row>
    <row r="108" spans="2:28" ht="13.5" customHeight="1" thickBot="1" x14ac:dyDescent="0.25">
      <c r="B108" s="324"/>
      <c r="C108" s="340"/>
      <c r="D108" s="148"/>
      <c r="E108" s="149"/>
      <c r="F108" s="148"/>
      <c r="G108" s="149"/>
      <c r="H108" s="391"/>
      <c r="I108" s="392"/>
      <c r="J108" s="398"/>
      <c r="K108" s="399"/>
      <c r="L108" s="137"/>
      <c r="M108" s="138"/>
      <c r="N108" s="141"/>
      <c r="O108" s="142"/>
      <c r="P108" s="143"/>
      <c r="Q108" s="143"/>
      <c r="R108" s="144"/>
      <c r="S108" s="144"/>
      <c r="T108" s="143"/>
      <c r="U108" s="145"/>
    </row>
    <row r="110" spans="2:28" ht="22" customHeight="1" x14ac:dyDescent="0.2">
      <c r="B110" s="1" t="s">
        <v>14</v>
      </c>
      <c r="C110" s="1"/>
      <c r="Y110" s="1"/>
      <c r="Z110" s="1"/>
      <c r="AA110" s="1"/>
      <c r="AB110" s="1"/>
    </row>
    <row r="111" spans="2:28" ht="22" customHeight="1" x14ac:dyDescent="0.2">
      <c r="B111" s="1" t="s">
        <v>161</v>
      </c>
      <c r="C111" s="1"/>
      <c r="Y111" s="1"/>
      <c r="Z111" s="1"/>
      <c r="AA111" s="1"/>
      <c r="AB111" s="1"/>
    </row>
    <row r="112" spans="2:28" ht="22" customHeight="1" x14ac:dyDescent="0.2">
      <c r="B112" s="1" t="s">
        <v>162</v>
      </c>
      <c r="C112" s="1"/>
      <c r="Y112" s="1"/>
      <c r="Z112" s="1"/>
      <c r="AA112" s="1"/>
      <c r="AB112" s="1"/>
    </row>
    <row r="113" spans="2:25" ht="22" customHeight="1" x14ac:dyDescent="0.2">
      <c r="B113" s="1" t="s">
        <v>15</v>
      </c>
      <c r="C113" s="1"/>
    </row>
    <row r="114" spans="2:25" ht="22" customHeight="1" x14ac:dyDescent="0.2">
      <c r="B114" s="1" t="s">
        <v>16</v>
      </c>
      <c r="C114" s="1"/>
    </row>
    <row r="115" spans="2:25" ht="22" customHeight="1" x14ac:dyDescent="0.2">
      <c r="B115" s="1" t="s">
        <v>17</v>
      </c>
      <c r="C115" s="1"/>
    </row>
    <row r="116" spans="2:25" ht="22" customHeight="1" x14ac:dyDescent="0.2">
      <c r="B116" s="1" t="s">
        <v>18</v>
      </c>
      <c r="C116" s="1"/>
    </row>
    <row r="117" spans="2:25" ht="22" customHeight="1" x14ac:dyDescent="0.2">
      <c r="B117" s="1" t="s">
        <v>208</v>
      </c>
      <c r="C117" s="1"/>
    </row>
    <row r="118" spans="2:25" ht="22" customHeight="1" x14ac:dyDescent="0.2">
      <c r="B118" s="15"/>
      <c r="C118" s="15"/>
      <c r="D118" s="10"/>
      <c r="E118" s="10"/>
      <c r="F118" s="10"/>
      <c r="G118" s="10"/>
      <c r="H118" s="10"/>
      <c r="I118" s="1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2:25" ht="22" customHeight="1" x14ac:dyDescent="0.2">
      <c r="B119" s="313"/>
      <c r="C119" s="313"/>
      <c r="D119" s="181"/>
      <c r="E119" s="181"/>
      <c r="F119" s="408"/>
      <c r="G119" s="409"/>
      <c r="H119" s="408"/>
      <c r="I119" s="409"/>
      <c r="J119" s="401"/>
      <c r="K119" s="401"/>
      <c r="L119" s="410"/>
      <c r="M119" s="410"/>
      <c r="N119" s="410"/>
      <c r="O119" s="410"/>
      <c r="P119" s="209"/>
      <c r="Q119" s="400"/>
      <c r="R119" s="209"/>
      <c r="S119" s="400"/>
      <c r="T119" s="209"/>
      <c r="U119" s="400"/>
      <c r="V119" s="401"/>
      <c r="W119" s="401"/>
      <c r="X119" s="401"/>
      <c r="Y119" s="401"/>
    </row>
    <row r="120" spans="2:25" s="3" customFormat="1" ht="22" customHeight="1" x14ac:dyDescent="0.2">
      <c r="B120" s="1" t="s">
        <v>102</v>
      </c>
    </row>
    <row r="121" spans="2:25" s="3" customFormat="1" ht="22" customHeight="1" x14ac:dyDescent="0.2">
      <c r="B121" s="1" t="s">
        <v>103</v>
      </c>
    </row>
    <row r="122" spans="2:25" s="3" customFormat="1" ht="22" customHeight="1" x14ac:dyDescent="0.2">
      <c r="B122" s="1" t="s">
        <v>164</v>
      </c>
    </row>
    <row r="123" spans="2:25" s="3" customFormat="1" ht="22" customHeight="1" x14ac:dyDescent="0.2">
      <c r="B123" s="1" t="s">
        <v>104</v>
      </c>
    </row>
    <row r="124" spans="2:25" s="3" customFormat="1" ht="22" customHeight="1" x14ac:dyDescent="0.2">
      <c r="B124" s="1"/>
    </row>
    <row r="125" spans="2:25" s="3" customFormat="1" ht="22" customHeight="1" x14ac:dyDescent="0.2">
      <c r="B125" s="1" t="s">
        <v>105</v>
      </c>
    </row>
    <row r="126" spans="2:25" s="3" customFormat="1" ht="22" customHeight="1" x14ac:dyDescent="0.2">
      <c r="B126" s="1" t="s">
        <v>209</v>
      </c>
    </row>
    <row r="127" spans="2:25" s="3" customFormat="1" ht="22" customHeight="1" x14ac:dyDescent="0.2">
      <c r="B127" s="1"/>
    </row>
    <row r="128" spans="2:25" s="3" customFormat="1" ht="22" customHeight="1" x14ac:dyDescent="0.2">
      <c r="B128" s="1"/>
    </row>
    <row r="129" spans="2:22" s="3" customFormat="1" ht="22" customHeight="1" x14ac:dyDescent="0.2">
      <c r="B129" s="11" t="s">
        <v>166</v>
      </c>
      <c r="C129" s="11"/>
      <c r="D129" s="11"/>
      <c r="E129" s="11"/>
      <c r="F129" s="2"/>
      <c r="M129" s="411">
        <v>45626</v>
      </c>
      <c r="N129" s="412"/>
      <c r="O129" s="412"/>
      <c r="P129" s="412"/>
      <c r="Q129" s="412"/>
    </row>
    <row r="130" spans="2:22" s="3" customFormat="1" ht="22" customHeight="1" x14ac:dyDescent="0.2">
      <c r="B130" s="402"/>
      <c r="C130" s="403"/>
      <c r="D130" s="403"/>
      <c r="E130" s="403"/>
      <c r="F130" s="404" t="s">
        <v>4</v>
      </c>
      <c r="G130" s="405"/>
      <c r="H130" s="283" t="s">
        <v>106</v>
      </c>
      <c r="I130" s="279"/>
      <c r="J130" s="279"/>
      <c r="K130" s="279"/>
      <c r="L130" s="280"/>
      <c r="M130" s="283"/>
      <c r="N130" s="279"/>
      <c r="O130" s="279"/>
      <c r="P130" s="279"/>
      <c r="Q130" s="280"/>
      <c r="R130" s="283" t="s">
        <v>106</v>
      </c>
      <c r="S130" s="279"/>
      <c r="T130" s="279"/>
      <c r="U130" s="279"/>
      <c r="V130" s="280"/>
    </row>
    <row r="131" spans="2:22" s="3" customFormat="1" ht="22" customHeight="1" x14ac:dyDescent="0.2">
      <c r="B131" s="282" t="s">
        <v>107</v>
      </c>
      <c r="C131" s="279"/>
      <c r="D131" s="279"/>
      <c r="E131" s="280"/>
      <c r="F131" s="406">
        <v>77</v>
      </c>
      <c r="G131" s="407"/>
      <c r="H131" s="282" t="s">
        <v>108</v>
      </c>
      <c r="I131" s="279"/>
      <c r="J131" s="279"/>
      <c r="K131" s="279"/>
      <c r="L131" s="280"/>
      <c r="M131" s="283"/>
      <c r="N131" s="280"/>
      <c r="O131" s="4" t="s">
        <v>0</v>
      </c>
      <c r="P131" s="284"/>
      <c r="Q131" s="280"/>
      <c r="R131" s="282" t="s">
        <v>109</v>
      </c>
      <c r="S131" s="279"/>
      <c r="T131" s="279"/>
      <c r="U131" s="279"/>
      <c r="V131" s="280"/>
    </row>
    <row r="132" spans="2:22" s="3" customFormat="1" ht="22" customHeight="1" x14ac:dyDescent="0.2">
      <c r="B132" s="282" t="s">
        <v>110</v>
      </c>
      <c r="C132" s="279"/>
      <c r="D132" s="279"/>
      <c r="E132" s="280"/>
      <c r="F132" s="406">
        <v>78</v>
      </c>
      <c r="G132" s="407"/>
      <c r="H132" s="282" t="s">
        <v>111</v>
      </c>
      <c r="I132" s="279"/>
      <c r="J132" s="279"/>
      <c r="K132" s="279"/>
      <c r="L132" s="280"/>
      <c r="M132" s="283"/>
      <c r="N132" s="280"/>
      <c r="O132" s="4" t="s">
        <v>0</v>
      </c>
      <c r="P132" s="284"/>
      <c r="Q132" s="280"/>
      <c r="R132" s="282" t="s">
        <v>112</v>
      </c>
      <c r="S132" s="279"/>
      <c r="T132" s="279"/>
      <c r="U132" s="279"/>
      <c r="V132" s="280"/>
    </row>
    <row r="133" spans="2:22" s="3" customFormat="1" ht="22" customHeight="1" x14ac:dyDescent="0.2">
      <c r="B133" s="282" t="s">
        <v>113</v>
      </c>
      <c r="C133" s="279"/>
      <c r="D133" s="279"/>
      <c r="E133" s="280"/>
      <c r="F133" s="406">
        <v>79</v>
      </c>
      <c r="G133" s="407"/>
      <c r="H133" s="282" t="s">
        <v>114</v>
      </c>
      <c r="I133" s="279"/>
      <c r="J133" s="279"/>
      <c r="K133" s="279"/>
      <c r="L133" s="280"/>
      <c r="M133" s="283"/>
      <c r="N133" s="280"/>
      <c r="O133" s="4" t="s">
        <v>0</v>
      </c>
      <c r="P133" s="284"/>
      <c r="Q133" s="280"/>
      <c r="R133" s="282" t="s">
        <v>115</v>
      </c>
      <c r="S133" s="279"/>
      <c r="T133" s="279"/>
      <c r="U133" s="279"/>
      <c r="V133" s="280"/>
    </row>
    <row r="134" spans="2:22" s="3" customFormat="1" ht="22" customHeight="1" x14ac:dyDescent="0.2">
      <c r="B134" s="282" t="s">
        <v>116</v>
      </c>
      <c r="C134" s="279"/>
      <c r="D134" s="279"/>
      <c r="E134" s="280"/>
      <c r="F134" s="406">
        <v>80</v>
      </c>
      <c r="G134" s="407"/>
      <c r="H134" s="282" t="s">
        <v>117</v>
      </c>
      <c r="I134" s="279"/>
      <c r="J134" s="279"/>
      <c r="K134" s="279"/>
      <c r="L134" s="280"/>
      <c r="M134" s="283"/>
      <c r="N134" s="280"/>
      <c r="O134" s="4" t="s">
        <v>0</v>
      </c>
      <c r="P134" s="284"/>
      <c r="Q134" s="280"/>
      <c r="R134" s="282" t="s">
        <v>118</v>
      </c>
      <c r="S134" s="287"/>
      <c r="T134" s="287"/>
      <c r="U134" s="287"/>
      <c r="V134" s="413"/>
    </row>
    <row r="135" spans="2:22" s="3" customFormat="1" ht="22" customHeight="1" x14ac:dyDescent="0.2">
      <c r="B135" s="282" t="s">
        <v>119</v>
      </c>
      <c r="C135" s="279"/>
      <c r="D135" s="279"/>
      <c r="E135" s="280"/>
      <c r="F135" s="406">
        <v>81</v>
      </c>
      <c r="G135" s="407"/>
      <c r="H135" s="282" t="s">
        <v>120</v>
      </c>
      <c r="I135" s="279"/>
      <c r="J135" s="279"/>
      <c r="K135" s="279"/>
      <c r="L135" s="280"/>
      <c r="M135" s="283"/>
      <c r="N135" s="280"/>
      <c r="O135" s="4" t="s">
        <v>0</v>
      </c>
      <c r="P135" s="284"/>
      <c r="Q135" s="280"/>
      <c r="R135" s="282" t="s">
        <v>121</v>
      </c>
      <c r="S135" s="287"/>
      <c r="T135" s="287"/>
      <c r="U135" s="287"/>
      <c r="V135" s="413"/>
    </row>
    <row r="136" spans="2:22" s="3" customFormat="1" ht="22" customHeight="1" x14ac:dyDescent="0.2"/>
    <row r="137" spans="2:22" s="3" customFormat="1" ht="22" customHeight="1" x14ac:dyDescent="0.2">
      <c r="B137" s="3" t="s">
        <v>122</v>
      </c>
    </row>
    <row r="138" spans="2:22" s="3" customFormat="1" ht="22" customHeight="1" x14ac:dyDescent="0.2">
      <c r="B138" s="3" t="s">
        <v>123</v>
      </c>
    </row>
    <row r="139" spans="2:22" s="3" customFormat="1" ht="22" customHeight="1" x14ac:dyDescent="0.2">
      <c r="B139" s="3" t="s">
        <v>124</v>
      </c>
      <c r="H139" s="3" t="s">
        <v>125</v>
      </c>
    </row>
    <row r="140" spans="2:22" s="3" customFormat="1" ht="22" customHeight="1" x14ac:dyDescent="0.2">
      <c r="B140" s="3" t="s">
        <v>126</v>
      </c>
    </row>
    <row r="141" spans="2:22" s="3" customFormat="1" ht="22" customHeight="1" x14ac:dyDescent="0.2"/>
    <row r="142" spans="2:22" s="3" customFormat="1" ht="22" customHeight="1" x14ac:dyDescent="0.2">
      <c r="B142" s="3" t="s">
        <v>127</v>
      </c>
      <c r="H142" s="286" t="s">
        <v>128</v>
      </c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</row>
    <row r="143" spans="2:22" s="3" customFormat="1" ht="22" customHeight="1" x14ac:dyDescent="0.2">
      <c r="B143" s="3" t="s">
        <v>129</v>
      </c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</row>
  </sheetData>
  <mergeCells count="723">
    <mergeCell ref="B90:E90"/>
    <mergeCell ref="F90:G90"/>
    <mergeCell ref="H90:L90"/>
    <mergeCell ref="M90:N90"/>
    <mergeCell ref="P90:Q90"/>
    <mergeCell ref="R90:V90"/>
    <mergeCell ref="B91:E91"/>
    <mergeCell ref="F91:G91"/>
    <mergeCell ref="H91:L91"/>
    <mergeCell ref="M91:N91"/>
    <mergeCell ref="P91:Q91"/>
    <mergeCell ref="R91:V91"/>
    <mergeCell ref="B88:E88"/>
    <mergeCell ref="F88:G88"/>
    <mergeCell ref="H88:L88"/>
    <mergeCell ref="M88:N88"/>
    <mergeCell ref="P88:Q88"/>
    <mergeCell ref="R88:V88"/>
    <mergeCell ref="B89:E89"/>
    <mergeCell ref="F89:G89"/>
    <mergeCell ref="H89:L89"/>
    <mergeCell ref="M89:N89"/>
    <mergeCell ref="P89:Q89"/>
    <mergeCell ref="R89:V89"/>
    <mergeCell ref="B84:G84"/>
    <mergeCell ref="B86:E86"/>
    <mergeCell ref="F86:G86"/>
    <mergeCell ref="H86:L86"/>
    <mergeCell ref="M86:Q86"/>
    <mergeCell ref="R86:V86"/>
    <mergeCell ref="B87:E87"/>
    <mergeCell ref="F87:G87"/>
    <mergeCell ref="H87:L87"/>
    <mergeCell ref="M87:N87"/>
    <mergeCell ref="P87:Q87"/>
    <mergeCell ref="R87:V87"/>
    <mergeCell ref="J85:L85"/>
    <mergeCell ref="B78:C79"/>
    <mergeCell ref="D78:E78"/>
    <mergeCell ref="F78:G78"/>
    <mergeCell ref="H78:I78"/>
    <mergeCell ref="J78:K78"/>
    <mergeCell ref="L78:M79"/>
    <mergeCell ref="N78:O79"/>
    <mergeCell ref="P78:Q79"/>
    <mergeCell ref="T76:U77"/>
    <mergeCell ref="B76:C77"/>
    <mergeCell ref="V76:W77"/>
    <mergeCell ref="D77:E77"/>
    <mergeCell ref="F77:G77"/>
    <mergeCell ref="H77:I77"/>
    <mergeCell ref="L77:M77"/>
    <mergeCell ref="R78:S79"/>
    <mergeCell ref="T78:U79"/>
    <mergeCell ref="V78:W79"/>
    <mergeCell ref="D79:E79"/>
    <mergeCell ref="F79:G79"/>
    <mergeCell ref="H79:I79"/>
    <mergeCell ref="J79:K79"/>
    <mergeCell ref="D76:E76"/>
    <mergeCell ref="F76:G76"/>
    <mergeCell ref="H76:I76"/>
    <mergeCell ref="J76:K77"/>
    <mergeCell ref="L76:M76"/>
    <mergeCell ref="N76:O77"/>
    <mergeCell ref="P76:Q77"/>
    <mergeCell ref="R76:S77"/>
    <mergeCell ref="N74:O75"/>
    <mergeCell ref="P74:Q75"/>
    <mergeCell ref="R74:S75"/>
    <mergeCell ref="T74:U75"/>
    <mergeCell ref="V74:W75"/>
    <mergeCell ref="D75:E75"/>
    <mergeCell ref="F75:G75"/>
    <mergeCell ref="J75:K75"/>
    <mergeCell ref="L75:M75"/>
    <mergeCell ref="J73:K73"/>
    <mergeCell ref="L73:M73"/>
    <mergeCell ref="B74:C75"/>
    <mergeCell ref="D74:E74"/>
    <mergeCell ref="F74:G74"/>
    <mergeCell ref="H74:I75"/>
    <mergeCell ref="J74:K74"/>
    <mergeCell ref="L74:M74"/>
    <mergeCell ref="B72:C73"/>
    <mergeCell ref="D72:E72"/>
    <mergeCell ref="F72:G73"/>
    <mergeCell ref="H72:I72"/>
    <mergeCell ref="J72:K72"/>
    <mergeCell ref="L72:M72"/>
    <mergeCell ref="N72:O73"/>
    <mergeCell ref="P72:Q73"/>
    <mergeCell ref="R72:S73"/>
    <mergeCell ref="T68:U69"/>
    <mergeCell ref="V68:W69"/>
    <mergeCell ref="B70:C71"/>
    <mergeCell ref="D70:E71"/>
    <mergeCell ref="F70:G70"/>
    <mergeCell ref="H70:I70"/>
    <mergeCell ref="J70:K70"/>
    <mergeCell ref="L70:M70"/>
    <mergeCell ref="N70:O71"/>
    <mergeCell ref="P70:Q71"/>
    <mergeCell ref="R70:S71"/>
    <mergeCell ref="T70:U71"/>
    <mergeCell ref="V70:W71"/>
    <mergeCell ref="F71:G71"/>
    <mergeCell ref="H71:I71"/>
    <mergeCell ref="J71:K71"/>
    <mergeCell ref="L71:M71"/>
    <mergeCell ref="T72:U73"/>
    <mergeCell ref="V72:W73"/>
    <mergeCell ref="D73:E73"/>
    <mergeCell ref="H73:I73"/>
    <mergeCell ref="N67:O67"/>
    <mergeCell ref="P67:Q67"/>
    <mergeCell ref="R67:S67"/>
    <mergeCell ref="B68:C69"/>
    <mergeCell ref="D68:E69"/>
    <mergeCell ref="F68:G69"/>
    <mergeCell ref="H68:I69"/>
    <mergeCell ref="J68:K69"/>
    <mergeCell ref="L68:M69"/>
    <mergeCell ref="N68:O69"/>
    <mergeCell ref="P68:Q69"/>
    <mergeCell ref="R68:S69"/>
    <mergeCell ref="B67:H67"/>
    <mergeCell ref="H142:V143"/>
    <mergeCell ref="B134:E134"/>
    <mergeCell ref="F134:G134"/>
    <mergeCell ref="H134:L134"/>
    <mergeCell ref="M134:N134"/>
    <mergeCell ref="P134:Q134"/>
    <mergeCell ref="R134:V134"/>
    <mergeCell ref="B135:E135"/>
    <mergeCell ref="F135:G135"/>
    <mergeCell ref="H135:L135"/>
    <mergeCell ref="M135:N135"/>
    <mergeCell ref="P135:Q135"/>
    <mergeCell ref="R135:V135"/>
    <mergeCell ref="B132:E132"/>
    <mergeCell ref="F132:G132"/>
    <mergeCell ref="H132:L132"/>
    <mergeCell ref="M132:N132"/>
    <mergeCell ref="P132:Q132"/>
    <mergeCell ref="R132:V132"/>
    <mergeCell ref="B133:E133"/>
    <mergeCell ref="F133:G133"/>
    <mergeCell ref="H133:L133"/>
    <mergeCell ref="M133:N133"/>
    <mergeCell ref="P133:Q133"/>
    <mergeCell ref="R133:V133"/>
    <mergeCell ref="T119:U119"/>
    <mergeCell ref="V119:W119"/>
    <mergeCell ref="X119:Y119"/>
    <mergeCell ref="B130:E130"/>
    <mergeCell ref="F130:G130"/>
    <mergeCell ref="H130:L130"/>
    <mergeCell ref="M130:Q130"/>
    <mergeCell ref="R130:V130"/>
    <mergeCell ref="B131:E131"/>
    <mergeCell ref="F131:G131"/>
    <mergeCell ref="H131:L131"/>
    <mergeCell ref="M131:N131"/>
    <mergeCell ref="P131:Q131"/>
    <mergeCell ref="R131:V131"/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M129:Q129"/>
    <mergeCell ref="N107:O108"/>
    <mergeCell ref="P107:Q108"/>
    <mergeCell ref="R107:S108"/>
    <mergeCell ref="T107:U108"/>
    <mergeCell ref="B108:C108"/>
    <mergeCell ref="D108:E108"/>
    <mergeCell ref="F108:G108"/>
    <mergeCell ref="H108:I108"/>
    <mergeCell ref="B107:C107"/>
    <mergeCell ref="D107:E107"/>
    <mergeCell ref="F107:G107"/>
    <mergeCell ref="H107:I107"/>
    <mergeCell ref="J107:K108"/>
    <mergeCell ref="L107:M108"/>
    <mergeCell ref="N105:O106"/>
    <mergeCell ref="P105:Q106"/>
    <mergeCell ref="R105:S106"/>
    <mergeCell ref="T105:U106"/>
    <mergeCell ref="B106:C106"/>
    <mergeCell ref="D106:E106"/>
    <mergeCell ref="F106:G106"/>
    <mergeCell ref="J106:K106"/>
    <mergeCell ref="B105:C105"/>
    <mergeCell ref="D105:E105"/>
    <mergeCell ref="F105:G105"/>
    <mergeCell ref="H105:I106"/>
    <mergeCell ref="J105:K105"/>
    <mergeCell ref="L105:M106"/>
    <mergeCell ref="N103:O104"/>
    <mergeCell ref="P103:Q104"/>
    <mergeCell ref="R103:S104"/>
    <mergeCell ref="T103:U104"/>
    <mergeCell ref="B104:C104"/>
    <mergeCell ref="D104:E104"/>
    <mergeCell ref="H104:I104"/>
    <mergeCell ref="J104:K104"/>
    <mergeCell ref="B103:C103"/>
    <mergeCell ref="D103:E103"/>
    <mergeCell ref="F103:G104"/>
    <mergeCell ref="H103:I103"/>
    <mergeCell ref="J103:K103"/>
    <mergeCell ref="L103:M104"/>
    <mergeCell ref="B102:C102"/>
    <mergeCell ref="F102:G102"/>
    <mergeCell ref="H102:I102"/>
    <mergeCell ref="J102:K102"/>
    <mergeCell ref="B101:C101"/>
    <mergeCell ref="D101:E102"/>
    <mergeCell ref="F101:G101"/>
    <mergeCell ref="H101:I101"/>
    <mergeCell ref="J101:K101"/>
    <mergeCell ref="R99:S100"/>
    <mergeCell ref="T99:U100"/>
    <mergeCell ref="D100:E100"/>
    <mergeCell ref="F100:G100"/>
    <mergeCell ref="H100:I100"/>
    <mergeCell ref="J100:K100"/>
    <mergeCell ref="N101:O102"/>
    <mergeCell ref="P101:Q102"/>
    <mergeCell ref="R101:S102"/>
    <mergeCell ref="T101:U102"/>
    <mergeCell ref="L101:M102"/>
    <mergeCell ref="B98:E98"/>
    <mergeCell ref="L98:M98"/>
    <mergeCell ref="N98:O98"/>
    <mergeCell ref="P98:Q98"/>
    <mergeCell ref="B99:C100"/>
    <mergeCell ref="D99:E99"/>
    <mergeCell ref="F99:G99"/>
    <mergeCell ref="H99:I99"/>
    <mergeCell ref="J99:K99"/>
    <mergeCell ref="L99:M100"/>
    <mergeCell ref="N99:O100"/>
    <mergeCell ref="P99:Q100"/>
    <mergeCell ref="G98:J98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  <mergeCell ref="N4:O5"/>
    <mergeCell ref="P4:Q5"/>
    <mergeCell ref="R4:S5"/>
    <mergeCell ref="T4:U5"/>
    <mergeCell ref="V4:W5"/>
    <mergeCell ref="X4:Y5"/>
  </mergeCells>
  <phoneticPr fontId="4"/>
  <pageMargins left="0.7" right="0.7" top="0.75" bottom="0.75" header="0.3" footer="0.3"/>
  <pageSetup paperSize="8" scale="98" orientation="portrait" horizontalDpi="300" verticalDpi="300" r:id="rId1"/>
  <rowBreaks count="1" manualBreakCount="1">
    <brk id="8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zoomScale="90" zoomScaleNormal="90" workbookViewId="0">
      <selection sqref="A1:J1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2" width="9.90625" style="16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44</v>
      </c>
      <c r="C3" s="16" t="s">
        <v>55</v>
      </c>
      <c r="I3" s="19" t="s">
        <v>45</v>
      </c>
    </row>
    <row r="4" spans="1:14" ht="21" customHeight="1" x14ac:dyDescent="0.2">
      <c r="B4" s="16" t="s">
        <v>254</v>
      </c>
      <c r="I4" s="19" t="s">
        <v>46</v>
      </c>
    </row>
    <row r="5" spans="1:14" ht="21" customHeight="1" x14ac:dyDescent="0.2">
      <c r="B5" s="20" t="s">
        <v>338</v>
      </c>
    </row>
    <row r="6" spans="1:14" ht="21" customHeight="1" x14ac:dyDescent="0.2">
      <c r="B6" s="16" t="s">
        <v>19</v>
      </c>
      <c r="C6" s="16" t="s">
        <v>21</v>
      </c>
      <c r="M6" s="56" t="s">
        <v>168</v>
      </c>
      <c r="N6" s="56"/>
    </row>
    <row r="7" spans="1:14" ht="21" customHeight="1" x14ac:dyDescent="0.2">
      <c r="B7" s="16" t="s">
        <v>345</v>
      </c>
      <c r="D7" s="88"/>
      <c r="M7" s="57"/>
      <c r="N7" s="57"/>
    </row>
    <row r="8" spans="1:14" ht="18" customHeight="1" thickBot="1" x14ac:dyDescent="0.25">
      <c r="M8" s="61" t="s">
        <v>169</v>
      </c>
      <c r="N8" s="57" t="s">
        <v>170</v>
      </c>
    </row>
    <row r="9" spans="1:14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M9" s="61"/>
      <c r="N9" s="57" t="s">
        <v>171</v>
      </c>
    </row>
    <row r="10" spans="1:14" ht="20.149999999999999" customHeight="1" x14ac:dyDescent="0.2">
      <c r="B10" s="424">
        <v>0.39583333333333331</v>
      </c>
      <c r="C10" s="23">
        <v>1</v>
      </c>
      <c r="D10" s="427">
        <v>15</v>
      </c>
      <c r="E10" s="428"/>
      <c r="F10" s="429"/>
      <c r="G10" s="430">
        <v>58</v>
      </c>
      <c r="H10" s="431"/>
      <c r="I10" s="432"/>
      <c r="M10" s="61"/>
      <c r="N10" s="57" t="s">
        <v>172</v>
      </c>
    </row>
    <row r="11" spans="1:14" ht="21" customHeight="1" x14ac:dyDescent="0.2">
      <c r="B11" s="425"/>
      <c r="C11" s="24" t="s">
        <v>8</v>
      </c>
      <c r="D11" s="25" t="s">
        <v>76</v>
      </c>
      <c r="E11" s="26" t="s">
        <v>0</v>
      </c>
      <c r="F11" s="27" t="s">
        <v>75</v>
      </c>
      <c r="G11" s="85" t="s">
        <v>74</v>
      </c>
      <c r="H11" s="26" t="s">
        <v>0</v>
      </c>
      <c r="I11" s="89" t="s">
        <v>140</v>
      </c>
      <c r="M11" s="61"/>
      <c r="N11" s="57" t="s">
        <v>330</v>
      </c>
    </row>
    <row r="12" spans="1:14" ht="21" customHeight="1" x14ac:dyDescent="0.2">
      <c r="B12" s="425"/>
      <c r="C12" s="24" t="s">
        <v>13</v>
      </c>
      <c r="D12" s="433" t="s">
        <v>139</v>
      </c>
      <c r="E12" s="434"/>
      <c r="F12" s="435"/>
      <c r="G12" s="436" t="s">
        <v>156</v>
      </c>
      <c r="H12" s="437"/>
      <c r="I12" s="438"/>
      <c r="M12" s="61" t="s">
        <v>173</v>
      </c>
      <c r="N12" s="57" t="s">
        <v>191</v>
      </c>
    </row>
    <row r="13" spans="1:14" ht="21" customHeight="1" x14ac:dyDescent="0.2">
      <c r="B13" s="425"/>
      <c r="C13" s="24" t="s">
        <v>9</v>
      </c>
      <c r="D13" s="72" t="s">
        <v>221</v>
      </c>
      <c r="E13" s="28" t="s">
        <v>10</v>
      </c>
      <c r="F13" s="29" t="s">
        <v>74</v>
      </c>
      <c r="G13" s="85" t="s">
        <v>142</v>
      </c>
      <c r="H13" s="28" t="s">
        <v>10</v>
      </c>
      <c r="I13" s="86" t="s">
        <v>150</v>
      </c>
      <c r="M13" s="61" t="s">
        <v>176</v>
      </c>
      <c r="N13" s="57" t="s">
        <v>174</v>
      </c>
    </row>
    <row r="14" spans="1:14" ht="21" customHeight="1" thickBot="1" x14ac:dyDescent="0.25">
      <c r="B14" s="426"/>
      <c r="C14" s="30" t="s">
        <v>11</v>
      </c>
      <c r="D14" s="31">
        <v>23</v>
      </c>
      <c r="E14" s="32" t="s">
        <v>12</v>
      </c>
      <c r="F14" s="33">
        <v>42</v>
      </c>
      <c r="G14" s="34">
        <v>23</v>
      </c>
      <c r="H14" s="32" t="s">
        <v>12</v>
      </c>
      <c r="I14" s="33">
        <v>29</v>
      </c>
      <c r="M14" s="61"/>
      <c r="N14" s="57" t="s">
        <v>175</v>
      </c>
    </row>
    <row r="15" spans="1:14" ht="21" customHeight="1" x14ac:dyDescent="0.2">
      <c r="B15" s="424">
        <v>0.44791666666666669</v>
      </c>
      <c r="C15" s="23">
        <v>2</v>
      </c>
      <c r="D15" s="427">
        <v>6</v>
      </c>
      <c r="E15" s="428"/>
      <c r="F15" s="429"/>
      <c r="G15" s="430">
        <v>50</v>
      </c>
      <c r="H15" s="431"/>
      <c r="I15" s="432"/>
      <c r="M15" s="61" t="s">
        <v>177</v>
      </c>
      <c r="N15" s="57" t="s">
        <v>192</v>
      </c>
    </row>
    <row r="16" spans="1:14" ht="21" customHeight="1" x14ac:dyDescent="0.2">
      <c r="B16" s="425"/>
      <c r="C16" s="24" t="s">
        <v>8</v>
      </c>
      <c r="D16" s="25" t="s">
        <v>73</v>
      </c>
      <c r="E16" s="26" t="s">
        <v>0</v>
      </c>
      <c r="F16" s="27" t="s">
        <v>74</v>
      </c>
      <c r="G16" s="85" t="s">
        <v>149</v>
      </c>
      <c r="H16" s="26" t="s">
        <v>0</v>
      </c>
      <c r="I16" s="89" t="s">
        <v>150</v>
      </c>
      <c r="M16" s="61" t="s">
        <v>179</v>
      </c>
      <c r="N16" s="57" t="s">
        <v>190</v>
      </c>
    </row>
    <row r="17" spans="2:15" ht="21" customHeight="1" x14ac:dyDescent="0.2">
      <c r="B17" s="425"/>
      <c r="C17" s="24" t="s">
        <v>13</v>
      </c>
      <c r="D17" s="433" t="s">
        <v>76</v>
      </c>
      <c r="E17" s="434"/>
      <c r="F17" s="435"/>
      <c r="G17" s="436" t="s">
        <v>74</v>
      </c>
      <c r="H17" s="437"/>
      <c r="I17" s="438"/>
      <c r="K17" s="35"/>
      <c r="M17" s="61"/>
      <c r="N17" s="57" t="s">
        <v>178</v>
      </c>
    </row>
    <row r="18" spans="2:15" ht="21" customHeight="1" x14ac:dyDescent="0.2">
      <c r="B18" s="425"/>
      <c r="C18" s="24" t="s">
        <v>9</v>
      </c>
      <c r="D18" s="72" t="s">
        <v>221</v>
      </c>
      <c r="E18" s="28" t="s">
        <v>10</v>
      </c>
      <c r="F18" s="29" t="s">
        <v>139</v>
      </c>
      <c r="G18" s="85" t="s">
        <v>140</v>
      </c>
      <c r="H18" s="28" t="s">
        <v>10</v>
      </c>
      <c r="I18" s="86" t="s">
        <v>156</v>
      </c>
      <c r="K18" s="35"/>
      <c r="M18" s="61" t="s">
        <v>181</v>
      </c>
      <c r="N18" s="57" t="s">
        <v>180</v>
      </c>
    </row>
    <row r="19" spans="2:15" ht="21" customHeight="1" thickBot="1" x14ac:dyDescent="0.25">
      <c r="B19" s="426"/>
      <c r="C19" s="30" t="s">
        <v>11</v>
      </c>
      <c r="D19" s="31">
        <v>31</v>
      </c>
      <c r="E19" s="32" t="s">
        <v>12</v>
      </c>
      <c r="F19" s="33">
        <v>28</v>
      </c>
      <c r="G19" s="34">
        <v>73</v>
      </c>
      <c r="H19" s="32" t="s">
        <v>12</v>
      </c>
      <c r="I19" s="33">
        <v>13</v>
      </c>
      <c r="K19" s="35"/>
      <c r="M19" s="61" t="s">
        <v>182</v>
      </c>
      <c r="N19" s="57" t="s">
        <v>183</v>
      </c>
    </row>
    <row r="20" spans="2:15" ht="21" customHeight="1" x14ac:dyDescent="0.2">
      <c r="B20" s="424">
        <v>0.5</v>
      </c>
      <c r="C20" s="23">
        <v>3</v>
      </c>
      <c r="D20" s="443">
        <v>3</v>
      </c>
      <c r="E20" s="428"/>
      <c r="F20" s="429"/>
      <c r="G20" s="444">
        <v>51</v>
      </c>
      <c r="H20" s="431"/>
      <c r="I20" s="432"/>
      <c r="M20" s="61" t="s">
        <v>307</v>
      </c>
      <c r="N20" s="98" t="s">
        <v>309</v>
      </c>
    </row>
    <row r="21" spans="2:15" ht="21" customHeight="1" x14ac:dyDescent="0.2">
      <c r="B21" s="425"/>
      <c r="C21" s="24" t="s">
        <v>8</v>
      </c>
      <c r="D21" s="25" t="s">
        <v>30</v>
      </c>
      <c r="E21" s="26" t="s">
        <v>0</v>
      </c>
      <c r="F21" s="27" t="s">
        <v>139</v>
      </c>
      <c r="G21" s="85" t="s">
        <v>142</v>
      </c>
      <c r="H21" s="26" t="s">
        <v>0</v>
      </c>
      <c r="I21" s="89" t="s">
        <v>156</v>
      </c>
      <c r="M21" s="61"/>
      <c r="N21" s="98" t="s">
        <v>308</v>
      </c>
    </row>
    <row r="22" spans="2:15" ht="21" customHeight="1" x14ac:dyDescent="0.2">
      <c r="B22" s="425"/>
      <c r="C22" s="24" t="s">
        <v>13</v>
      </c>
      <c r="D22" s="433" t="s">
        <v>75</v>
      </c>
      <c r="E22" s="434"/>
      <c r="F22" s="435"/>
      <c r="G22" s="445" t="s">
        <v>140</v>
      </c>
      <c r="H22" s="445"/>
      <c r="I22" s="446"/>
    </row>
    <row r="23" spans="2:15" ht="21" customHeight="1" x14ac:dyDescent="0.2">
      <c r="B23" s="425"/>
      <c r="C23" s="24" t="s">
        <v>9</v>
      </c>
      <c r="D23" s="72" t="s">
        <v>221</v>
      </c>
      <c r="E23" s="28" t="s">
        <v>10</v>
      </c>
      <c r="F23" s="29" t="s">
        <v>73</v>
      </c>
      <c r="G23" s="85" t="s">
        <v>74</v>
      </c>
      <c r="H23" s="28" t="s">
        <v>10</v>
      </c>
      <c r="I23" s="86" t="s">
        <v>149</v>
      </c>
    </row>
    <row r="24" spans="2:15" ht="21" customHeight="1" thickBot="1" x14ac:dyDescent="0.25">
      <c r="B24" s="426"/>
      <c r="C24" s="30" t="s">
        <v>11</v>
      </c>
      <c r="D24" s="31">
        <v>40</v>
      </c>
      <c r="E24" s="32" t="s">
        <v>12</v>
      </c>
      <c r="F24" s="33">
        <v>45</v>
      </c>
      <c r="G24" s="34">
        <v>22</v>
      </c>
      <c r="H24" s="32" t="s">
        <v>12</v>
      </c>
      <c r="I24" s="33">
        <v>39</v>
      </c>
      <c r="M24" s="63" t="s">
        <v>199</v>
      </c>
      <c r="N24" s="63"/>
      <c r="O24" s="57"/>
    </row>
    <row r="25" spans="2:15" ht="21" customHeight="1" x14ac:dyDescent="0.2">
      <c r="B25" s="424">
        <v>0.55208333333333337</v>
      </c>
      <c r="C25" s="23">
        <v>4</v>
      </c>
      <c r="D25" s="443">
        <v>12</v>
      </c>
      <c r="E25" s="428"/>
      <c r="F25" s="429"/>
      <c r="G25" s="430">
        <v>60</v>
      </c>
      <c r="H25" s="431"/>
      <c r="I25" s="432"/>
      <c r="M25" s="57"/>
      <c r="N25" s="57"/>
      <c r="O25" s="57"/>
    </row>
    <row r="26" spans="2:15" ht="21" customHeight="1" x14ac:dyDescent="0.2">
      <c r="B26" s="425"/>
      <c r="C26" s="24" t="s">
        <v>8</v>
      </c>
      <c r="D26" s="25" t="s">
        <v>74</v>
      </c>
      <c r="E26" s="26" t="s">
        <v>0</v>
      </c>
      <c r="F26" s="27" t="s">
        <v>76</v>
      </c>
      <c r="G26" s="85" t="s">
        <v>150</v>
      </c>
      <c r="H26" s="26" t="s">
        <v>0</v>
      </c>
      <c r="I26" s="89" t="s">
        <v>74</v>
      </c>
      <c r="M26" s="64" t="s">
        <v>206</v>
      </c>
      <c r="N26" s="64" t="s">
        <v>198</v>
      </c>
      <c r="O26" s="55" t="s">
        <v>365</v>
      </c>
    </row>
    <row r="27" spans="2:15" ht="21" customHeight="1" x14ac:dyDescent="0.2">
      <c r="B27" s="425"/>
      <c r="C27" s="24" t="s">
        <v>13</v>
      </c>
      <c r="D27" s="433" t="s">
        <v>73</v>
      </c>
      <c r="E27" s="434"/>
      <c r="F27" s="435"/>
      <c r="G27" s="436" t="s">
        <v>149</v>
      </c>
      <c r="H27" s="437"/>
      <c r="I27" s="438"/>
      <c r="M27" s="65" t="s">
        <v>193</v>
      </c>
      <c r="N27" s="64" t="s">
        <v>198</v>
      </c>
      <c r="O27" s="66" t="s">
        <v>200</v>
      </c>
    </row>
    <row r="28" spans="2:15" ht="21" customHeight="1" x14ac:dyDescent="0.2">
      <c r="B28" s="425"/>
      <c r="C28" s="24" t="s">
        <v>9</v>
      </c>
      <c r="D28" s="72" t="s">
        <v>221</v>
      </c>
      <c r="E28" s="28" t="s">
        <v>10</v>
      </c>
      <c r="F28" s="29" t="s">
        <v>30</v>
      </c>
      <c r="G28" s="85" t="s">
        <v>156</v>
      </c>
      <c r="H28" s="28" t="s">
        <v>10</v>
      </c>
      <c r="I28" s="86" t="s">
        <v>142</v>
      </c>
      <c r="M28" s="64" t="s">
        <v>194</v>
      </c>
      <c r="N28" s="64" t="s">
        <v>198</v>
      </c>
      <c r="O28" s="66" t="s">
        <v>197</v>
      </c>
    </row>
    <row r="29" spans="2:15" ht="21" customHeight="1" thickBot="1" x14ac:dyDescent="0.25">
      <c r="B29" s="426"/>
      <c r="C29" s="30" t="s">
        <v>11</v>
      </c>
      <c r="D29" s="31">
        <v>18</v>
      </c>
      <c r="E29" s="32" t="s">
        <v>12</v>
      </c>
      <c r="F29" s="33">
        <v>51</v>
      </c>
      <c r="G29" s="34">
        <v>16</v>
      </c>
      <c r="H29" s="32" t="s">
        <v>12</v>
      </c>
      <c r="I29" s="33">
        <v>67</v>
      </c>
      <c r="M29" s="64" t="s">
        <v>195</v>
      </c>
      <c r="N29" s="64" t="s">
        <v>198</v>
      </c>
      <c r="O29" s="67" t="s">
        <v>305</v>
      </c>
    </row>
    <row r="30" spans="2:15" ht="21" customHeight="1" x14ac:dyDescent="0.2">
      <c r="B30" s="424">
        <v>0.60416666666666663</v>
      </c>
      <c r="C30" s="23">
        <v>5</v>
      </c>
      <c r="D30" s="427">
        <v>4</v>
      </c>
      <c r="E30" s="428"/>
      <c r="F30" s="429"/>
      <c r="G30" s="430">
        <v>55</v>
      </c>
      <c r="H30" s="431"/>
      <c r="I30" s="432"/>
      <c r="M30" s="64" t="s">
        <v>202</v>
      </c>
      <c r="N30" s="64" t="s">
        <v>198</v>
      </c>
      <c r="O30" s="67" t="s">
        <v>204</v>
      </c>
    </row>
    <row r="31" spans="2:15" ht="21" customHeight="1" x14ac:dyDescent="0.2">
      <c r="B31" s="425"/>
      <c r="C31" s="24" t="s">
        <v>8</v>
      </c>
      <c r="D31" s="25" t="s">
        <v>75</v>
      </c>
      <c r="E31" s="26" t="s">
        <v>0</v>
      </c>
      <c r="F31" s="27" t="s">
        <v>30</v>
      </c>
      <c r="G31" s="85" t="s">
        <v>140</v>
      </c>
      <c r="H31" s="26" t="s">
        <v>0</v>
      </c>
      <c r="I31" s="89" t="s">
        <v>142</v>
      </c>
      <c r="M31" s="61" t="s">
        <v>302</v>
      </c>
      <c r="N31" s="64" t="s">
        <v>198</v>
      </c>
      <c r="O31" s="57" t="s">
        <v>327</v>
      </c>
    </row>
    <row r="32" spans="2:15" ht="21" customHeight="1" x14ac:dyDescent="0.2">
      <c r="B32" s="425"/>
      <c r="C32" s="24" t="s">
        <v>13</v>
      </c>
      <c r="D32" s="433" t="s">
        <v>74</v>
      </c>
      <c r="E32" s="434"/>
      <c r="F32" s="435"/>
      <c r="G32" s="436" t="s">
        <v>150</v>
      </c>
      <c r="H32" s="437"/>
      <c r="I32" s="438"/>
    </row>
    <row r="33" spans="2:15" ht="21" customHeight="1" x14ac:dyDescent="0.2">
      <c r="B33" s="425"/>
      <c r="C33" s="24" t="s">
        <v>9</v>
      </c>
      <c r="D33" s="72" t="s">
        <v>221</v>
      </c>
      <c r="E33" s="28" t="s">
        <v>10</v>
      </c>
      <c r="F33" s="29" t="s">
        <v>76</v>
      </c>
      <c r="G33" s="85" t="s">
        <v>149</v>
      </c>
      <c r="H33" s="28" t="s">
        <v>10</v>
      </c>
      <c r="I33" s="86" t="s">
        <v>74</v>
      </c>
    </row>
    <row r="34" spans="2:15" ht="21" customHeight="1" thickBot="1" x14ac:dyDescent="0.25">
      <c r="B34" s="426"/>
      <c r="C34" s="30" t="s">
        <v>11</v>
      </c>
      <c r="D34" s="31">
        <v>37</v>
      </c>
      <c r="E34" s="32" t="s">
        <v>12</v>
      </c>
      <c r="F34" s="33">
        <v>44</v>
      </c>
      <c r="G34" s="34">
        <v>31</v>
      </c>
      <c r="H34" s="32" t="s">
        <v>12</v>
      </c>
      <c r="I34" s="33">
        <v>34</v>
      </c>
      <c r="M34" s="58" t="s">
        <v>185</v>
      </c>
      <c r="N34" s="59"/>
      <c r="O34" s="55"/>
    </row>
    <row r="35" spans="2:15" ht="21" customHeight="1" x14ac:dyDescent="0.2">
      <c r="B35" s="424">
        <v>0.65625</v>
      </c>
      <c r="C35" s="23">
        <v>6</v>
      </c>
      <c r="D35" s="427">
        <v>7</v>
      </c>
      <c r="E35" s="428"/>
      <c r="F35" s="429"/>
      <c r="G35" s="430">
        <v>46</v>
      </c>
      <c r="H35" s="431"/>
      <c r="I35" s="432"/>
      <c r="M35" s="55"/>
      <c r="N35" s="59"/>
      <c r="O35" s="55"/>
    </row>
    <row r="36" spans="2:15" ht="21" customHeight="1" x14ac:dyDescent="0.2">
      <c r="B36" s="425"/>
      <c r="C36" s="24" t="s">
        <v>8</v>
      </c>
      <c r="D36" s="25" t="s">
        <v>139</v>
      </c>
      <c r="E36" s="26" t="s">
        <v>0</v>
      </c>
      <c r="F36" s="27" t="s">
        <v>73</v>
      </c>
      <c r="G36" s="85" t="s">
        <v>156</v>
      </c>
      <c r="H36" s="26" t="s">
        <v>0</v>
      </c>
      <c r="I36" s="89" t="s">
        <v>149</v>
      </c>
      <c r="M36" s="60" t="s">
        <v>186</v>
      </c>
      <c r="N36" s="55"/>
      <c r="O36" s="55"/>
    </row>
    <row r="37" spans="2:15" ht="21" customHeight="1" x14ac:dyDescent="0.2">
      <c r="B37" s="425"/>
      <c r="C37" s="24" t="s">
        <v>13</v>
      </c>
      <c r="D37" s="433" t="s">
        <v>30</v>
      </c>
      <c r="E37" s="434"/>
      <c r="F37" s="435"/>
      <c r="G37" s="436" t="s">
        <v>142</v>
      </c>
      <c r="H37" s="437"/>
      <c r="I37" s="438"/>
      <c r="M37" s="59" t="s">
        <v>187</v>
      </c>
      <c r="N37" s="55"/>
      <c r="O37" s="55"/>
    </row>
    <row r="38" spans="2:15" ht="21" customHeight="1" x14ac:dyDescent="0.2">
      <c r="B38" s="425"/>
      <c r="C38" s="24" t="s">
        <v>9</v>
      </c>
      <c r="D38" s="72" t="s">
        <v>221</v>
      </c>
      <c r="E38" s="28" t="s">
        <v>10</v>
      </c>
      <c r="F38" s="29" t="s">
        <v>246</v>
      </c>
      <c r="G38" s="85" t="s">
        <v>150</v>
      </c>
      <c r="H38" s="28" t="s">
        <v>10</v>
      </c>
      <c r="I38" s="86" t="s">
        <v>140</v>
      </c>
      <c r="M38" s="62" t="s">
        <v>189</v>
      </c>
      <c r="N38" s="55"/>
      <c r="O38" s="55"/>
    </row>
    <row r="39" spans="2:15" ht="21" customHeight="1" thickBot="1" x14ac:dyDescent="0.25">
      <c r="B39" s="426"/>
      <c r="C39" s="30" t="s">
        <v>11</v>
      </c>
      <c r="D39" s="31">
        <v>35</v>
      </c>
      <c r="E39" s="32" t="s">
        <v>12</v>
      </c>
      <c r="F39" s="33">
        <v>48</v>
      </c>
      <c r="G39" s="34">
        <v>44</v>
      </c>
      <c r="H39" s="32" t="s">
        <v>12</v>
      </c>
      <c r="I39" s="33">
        <v>26</v>
      </c>
      <c r="M39" s="60" t="s">
        <v>188</v>
      </c>
      <c r="N39" s="60"/>
      <c r="O39" s="55"/>
    </row>
  </sheetData>
  <mergeCells count="33"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showGridLines="0" topLeftCell="A28" zoomScale="90" zoomScaleNormal="90" workbookViewId="0">
      <selection activeCell="O34" sqref="O34"/>
    </sheetView>
  </sheetViews>
  <sheetFormatPr defaultColWidth="9.90625" defaultRowHeight="13" x14ac:dyDescent="0.2"/>
  <cols>
    <col min="1" max="1" width="9" style="16" customWidth="1"/>
    <col min="2" max="4" width="11.08984375" style="16" customWidth="1"/>
    <col min="5" max="5" width="2.90625" style="16" customWidth="1"/>
    <col min="6" max="7" width="11.08984375" style="16" customWidth="1"/>
    <col min="8" max="8" width="2.90625" style="16" customWidth="1"/>
    <col min="9" max="10" width="11.08984375" style="16" customWidth="1"/>
    <col min="11" max="11" width="2.90625" style="16" customWidth="1"/>
    <col min="12" max="13" width="11.08984375" style="16" customWidth="1"/>
    <col min="14" max="14" width="2.90625" style="16" customWidth="1"/>
    <col min="15" max="15" width="11.08984375" style="16" customWidth="1"/>
    <col min="16" max="16" width="9.90625" style="16"/>
    <col min="17" max="17" width="15.90625" style="16" customWidth="1"/>
    <col min="18" max="18" width="7.08984375" style="16" customWidth="1"/>
    <col min="19" max="16384" width="9.90625" style="16"/>
  </cols>
  <sheetData>
    <row r="1" spans="1:18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8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2">
      <c r="B3" s="18" t="s">
        <v>213</v>
      </c>
      <c r="I3" s="19"/>
      <c r="O3" s="19" t="s">
        <v>47</v>
      </c>
      <c r="Q3" s="56" t="s">
        <v>168</v>
      </c>
      <c r="R3" s="56"/>
    </row>
    <row r="4" spans="1:18" ht="21" customHeight="1" x14ac:dyDescent="0.2">
      <c r="B4" s="16" t="s">
        <v>347</v>
      </c>
      <c r="I4" s="19"/>
      <c r="O4" s="19" t="s">
        <v>360</v>
      </c>
      <c r="Q4" s="57"/>
      <c r="R4" s="57"/>
    </row>
    <row r="5" spans="1:18" ht="21" customHeight="1" x14ac:dyDescent="0.2">
      <c r="B5" s="20" t="s">
        <v>211</v>
      </c>
      <c r="C5" s="16" t="s">
        <v>212</v>
      </c>
      <c r="Q5" s="61" t="s">
        <v>169</v>
      </c>
      <c r="R5" s="57" t="s">
        <v>170</v>
      </c>
    </row>
    <row r="6" spans="1:18" ht="21" customHeight="1" x14ac:dyDescent="0.2">
      <c r="B6" s="16" t="s">
        <v>292</v>
      </c>
      <c r="Q6" s="61"/>
      <c r="R6" s="57" t="s">
        <v>171</v>
      </c>
    </row>
    <row r="7" spans="1:18" ht="21" customHeight="1" x14ac:dyDescent="0.2">
      <c r="B7" s="16" t="s">
        <v>346</v>
      </c>
      <c r="Q7" s="61"/>
      <c r="R7" s="57" t="s">
        <v>172</v>
      </c>
    </row>
    <row r="8" spans="1:18" ht="18" customHeight="1" thickBot="1" x14ac:dyDescent="0.25">
      <c r="Q8" s="61"/>
      <c r="R8" s="57" t="s">
        <v>330</v>
      </c>
    </row>
    <row r="9" spans="1:18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J9" s="440" t="s">
        <v>293</v>
      </c>
      <c r="K9" s="441"/>
      <c r="L9" s="442"/>
      <c r="M9" s="440" t="s">
        <v>294</v>
      </c>
      <c r="N9" s="441"/>
      <c r="O9" s="442"/>
      <c r="Q9" s="61" t="s">
        <v>173</v>
      </c>
      <c r="R9" s="57" t="s">
        <v>191</v>
      </c>
    </row>
    <row r="10" spans="1:18" ht="20.149999999999999" customHeight="1" x14ac:dyDescent="0.2">
      <c r="B10" s="424">
        <v>0.40625</v>
      </c>
      <c r="C10" s="23">
        <v>1</v>
      </c>
      <c r="D10" s="427">
        <v>55</v>
      </c>
      <c r="E10" s="428"/>
      <c r="F10" s="429"/>
      <c r="G10" s="430">
        <v>30</v>
      </c>
      <c r="H10" s="431"/>
      <c r="I10" s="432"/>
      <c r="J10" s="444">
        <v>31</v>
      </c>
      <c r="K10" s="431"/>
      <c r="L10" s="432"/>
      <c r="M10" s="430">
        <v>21</v>
      </c>
      <c r="N10" s="431"/>
      <c r="O10" s="432"/>
      <c r="P10" s="92"/>
      <c r="Q10" s="61" t="s">
        <v>176</v>
      </c>
      <c r="R10" s="57" t="s">
        <v>174</v>
      </c>
    </row>
    <row r="11" spans="1:18" ht="21" customHeight="1" x14ac:dyDescent="0.2">
      <c r="B11" s="425"/>
      <c r="C11" s="24" t="s">
        <v>8</v>
      </c>
      <c r="D11" s="25" t="s">
        <v>82</v>
      </c>
      <c r="E11" s="26" t="s">
        <v>0</v>
      </c>
      <c r="F11" s="27" t="s">
        <v>154</v>
      </c>
      <c r="G11" s="85" t="s">
        <v>155</v>
      </c>
      <c r="H11" s="26" t="s">
        <v>0</v>
      </c>
      <c r="I11" s="89" t="s">
        <v>154</v>
      </c>
      <c r="J11" s="85" t="s">
        <v>250</v>
      </c>
      <c r="K11" s="26" t="s">
        <v>0</v>
      </c>
      <c r="L11" s="89" t="s">
        <v>79</v>
      </c>
      <c r="M11" s="85" t="s">
        <v>141</v>
      </c>
      <c r="N11" s="26" t="s">
        <v>0</v>
      </c>
      <c r="O11" s="89" t="s">
        <v>32</v>
      </c>
      <c r="Q11" s="61"/>
      <c r="R11" s="57" t="s">
        <v>175</v>
      </c>
    </row>
    <row r="12" spans="1:18" ht="21" customHeight="1" x14ac:dyDescent="0.2">
      <c r="B12" s="425"/>
      <c r="C12" s="24" t="s">
        <v>13</v>
      </c>
      <c r="D12" s="433" t="s">
        <v>84</v>
      </c>
      <c r="E12" s="434"/>
      <c r="F12" s="435"/>
      <c r="G12" s="436" t="s">
        <v>73</v>
      </c>
      <c r="H12" s="437"/>
      <c r="I12" s="438"/>
      <c r="J12" s="448" t="s">
        <v>22</v>
      </c>
      <c r="K12" s="434"/>
      <c r="L12" s="435"/>
      <c r="M12" s="436" t="s">
        <v>29</v>
      </c>
      <c r="N12" s="437"/>
      <c r="O12" s="438"/>
      <c r="Q12" s="61" t="s">
        <v>177</v>
      </c>
      <c r="R12" s="57" t="s">
        <v>192</v>
      </c>
    </row>
    <row r="13" spans="1:18" ht="21" customHeight="1" x14ac:dyDescent="0.2">
      <c r="B13" s="425"/>
      <c r="C13" s="24" t="s">
        <v>9</v>
      </c>
      <c r="D13" s="25" t="s">
        <v>84</v>
      </c>
      <c r="E13" s="28" t="s">
        <v>10</v>
      </c>
      <c r="F13" s="29" t="s">
        <v>22</v>
      </c>
      <c r="G13" s="72" t="s">
        <v>221</v>
      </c>
      <c r="H13" s="28" t="s">
        <v>10</v>
      </c>
      <c r="I13" s="29" t="s">
        <v>252</v>
      </c>
      <c r="J13" s="94" t="s">
        <v>29</v>
      </c>
      <c r="K13" s="28" t="s">
        <v>10</v>
      </c>
      <c r="L13" s="86" t="s">
        <v>22</v>
      </c>
      <c r="M13" s="96" t="s">
        <v>29</v>
      </c>
      <c r="N13" s="28" t="s">
        <v>10</v>
      </c>
      <c r="O13" s="73" t="s">
        <v>221</v>
      </c>
      <c r="Q13" s="61" t="s">
        <v>179</v>
      </c>
      <c r="R13" s="57" t="s">
        <v>190</v>
      </c>
    </row>
    <row r="14" spans="1:18" ht="21" customHeight="1" thickBot="1" x14ac:dyDescent="0.25">
      <c r="B14" s="426"/>
      <c r="C14" s="30" t="s">
        <v>11</v>
      </c>
      <c r="D14" s="31">
        <v>21</v>
      </c>
      <c r="E14" s="32" t="s">
        <v>12</v>
      </c>
      <c r="F14" s="33">
        <v>18</v>
      </c>
      <c r="G14" s="34">
        <v>35</v>
      </c>
      <c r="H14" s="32" t="s">
        <v>12</v>
      </c>
      <c r="I14" s="33">
        <v>43</v>
      </c>
      <c r="J14" s="31">
        <v>23</v>
      </c>
      <c r="K14" s="32" t="s">
        <v>12</v>
      </c>
      <c r="L14" s="33">
        <v>67</v>
      </c>
      <c r="M14" s="34">
        <v>11</v>
      </c>
      <c r="N14" s="32" t="s">
        <v>12</v>
      </c>
      <c r="O14" s="33">
        <v>34</v>
      </c>
      <c r="Q14" s="61"/>
      <c r="R14" s="57" t="s">
        <v>178</v>
      </c>
    </row>
    <row r="15" spans="1:18" ht="21" customHeight="1" x14ac:dyDescent="0.2">
      <c r="B15" s="424">
        <v>0.45833333333333331</v>
      </c>
      <c r="C15" s="23">
        <v>2</v>
      </c>
      <c r="D15" s="427">
        <v>50</v>
      </c>
      <c r="E15" s="428"/>
      <c r="F15" s="429"/>
      <c r="G15" s="430">
        <v>62</v>
      </c>
      <c r="H15" s="431"/>
      <c r="I15" s="432"/>
      <c r="J15" s="427">
        <v>42</v>
      </c>
      <c r="K15" s="428"/>
      <c r="L15" s="429"/>
      <c r="M15" s="430">
        <v>6</v>
      </c>
      <c r="N15" s="431"/>
      <c r="O15" s="432"/>
      <c r="Q15" s="61" t="s">
        <v>181</v>
      </c>
      <c r="R15" s="57" t="s">
        <v>180</v>
      </c>
    </row>
    <row r="16" spans="1:18" ht="21" customHeight="1" x14ac:dyDescent="0.2">
      <c r="B16" s="425"/>
      <c r="C16" s="24" t="s">
        <v>8</v>
      </c>
      <c r="D16" s="25" t="s">
        <v>32</v>
      </c>
      <c r="E16" s="26" t="s">
        <v>0</v>
      </c>
      <c r="F16" s="27" t="s">
        <v>22</v>
      </c>
      <c r="G16" s="85" t="s">
        <v>207</v>
      </c>
      <c r="H16" s="26" t="s">
        <v>0</v>
      </c>
      <c r="I16" s="89" t="s">
        <v>335</v>
      </c>
      <c r="J16" s="94" t="s">
        <v>29</v>
      </c>
      <c r="K16" s="26" t="s">
        <v>0</v>
      </c>
      <c r="L16" s="27" t="s">
        <v>252</v>
      </c>
      <c r="M16" s="85" t="s">
        <v>153</v>
      </c>
      <c r="N16" s="26" t="s">
        <v>0</v>
      </c>
      <c r="O16" s="89" t="s">
        <v>80</v>
      </c>
      <c r="Q16" s="61" t="s">
        <v>182</v>
      </c>
      <c r="R16" s="57" t="s">
        <v>183</v>
      </c>
    </row>
    <row r="17" spans="2:20" ht="21" customHeight="1" x14ac:dyDescent="0.2">
      <c r="B17" s="425"/>
      <c r="C17" s="24" t="s">
        <v>13</v>
      </c>
      <c r="D17" s="433" t="s">
        <v>154</v>
      </c>
      <c r="E17" s="434"/>
      <c r="F17" s="435"/>
      <c r="G17" s="436" t="s">
        <v>249</v>
      </c>
      <c r="H17" s="437"/>
      <c r="I17" s="438"/>
      <c r="J17" s="448" t="s">
        <v>79</v>
      </c>
      <c r="K17" s="437"/>
      <c r="L17" s="438"/>
      <c r="M17" s="436" t="s">
        <v>263</v>
      </c>
      <c r="N17" s="437"/>
      <c r="O17" s="438"/>
      <c r="Q17" s="61" t="s">
        <v>307</v>
      </c>
      <c r="R17" s="98" t="s">
        <v>309</v>
      </c>
    </row>
    <row r="18" spans="2:20" ht="21" customHeight="1" x14ac:dyDescent="0.2">
      <c r="B18" s="425"/>
      <c r="C18" s="24" t="s">
        <v>9</v>
      </c>
      <c r="D18" s="25" t="s">
        <v>82</v>
      </c>
      <c r="E18" s="28" t="s">
        <v>10</v>
      </c>
      <c r="F18" s="29" t="s">
        <v>154</v>
      </c>
      <c r="G18" s="85" t="s">
        <v>155</v>
      </c>
      <c r="H18" s="28" t="s">
        <v>10</v>
      </c>
      <c r="I18" s="86" t="s">
        <v>154</v>
      </c>
      <c r="J18" s="85" t="s">
        <v>250</v>
      </c>
      <c r="K18" s="28" t="s">
        <v>10</v>
      </c>
      <c r="L18" s="86" t="s">
        <v>79</v>
      </c>
      <c r="M18" s="85" t="s">
        <v>32</v>
      </c>
      <c r="N18" s="28" t="s">
        <v>10</v>
      </c>
      <c r="O18" s="73" t="s">
        <v>221</v>
      </c>
      <c r="Q18" s="61"/>
      <c r="R18" s="98" t="s">
        <v>308</v>
      </c>
    </row>
    <row r="19" spans="2:20" ht="21" customHeight="1" thickBot="1" x14ac:dyDescent="0.25">
      <c r="B19" s="426"/>
      <c r="C19" s="30" t="s">
        <v>11</v>
      </c>
      <c r="D19" s="31">
        <v>43</v>
      </c>
      <c r="E19" s="32" t="s">
        <v>12</v>
      </c>
      <c r="F19" s="33">
        <v>41</v>
      </c>
      <c r="G19" s="34">
        <v>27</v>
      </c>
      <c r="H19" s="32" t="s">
        <v>12</v>
      </c>
      <c r="I19" s="33">
        <v>39</v>
      </c>
      <c r="J19" s="31">
        <v>42</v>
      </c>
      <c r="K19" s="32" t="s">
        <v>12</v>
      </c>
      <c r="L19" s="33">
        <v>17</v>
      </c>
      <c r="M19" s="34">
        <v>50</v>
      </c>
      <c r="N19" s="32" t="s">
        <v>12</v>
      </c>
      <c r="O19" s="33">
        <v>31</v>
      </c>
    </row>
    <row r="20" spans="2:20" ht="21" customHeight="1" x14ac:dyDescent="0.2">
      <c r="B20" s="424">
        <v>0.51041666666666663</v>
      </c>
      <c r="C20" s="23">
        <v>3</v>
      </c>
      <c r="D20" s="443">
        <v>56</v>
      </c>
      <c r="E20" s="428"/>
      <c r="F20" s="429"/>
      <c r="G20" s="444">
        <v>17</v>
      </c>
      <c r="H20" s="431"/>
      <c r="I20" s="432"/>
      <c r="J20" s="430">
        <v>33</v>
      </c>
      <c r="K20" s="431"/>
      <c r="L20" s="432"/>
      <c r="M20" s="444">
        <v>29</v>
      </c>
      <c r="N20" s="431"/>
      <c r="O20" s="432"/>
    </row>
    <row r="21" spans="2:20" ht="21" customHeight="1" x14ac:dyDescent="0.2">
      <c r="B21" s="425"/>
      <c r="C21" s="24" t="s">
        <v>8</v>
      </c>
      <c r="D21" s="25" t="s">
        <v>84</v>
      </c>
      <c r="E21" s="26" t="s">
        <v>0</v>
      </c>
      <c r="F21" s="27" t="s">
        <v>82</v>
      </c>
      <c r="G21" s="85" t="s">
        <v>73</v>
      </c>
      <c r="H21" s="26" t="s">
        <v>0</v>
      </c>
      <c r="I21" s="89" t="s">
        <v>141</v>
      </c>
      <c r="J21" s="85" t="s">
        <v>22</v>
      </c>
      <c r="K21" s="26" t="s">
        <v>0</v>
      </c>
      <c r="L21" s="89" t="s">
        <v>250</v>
      </c>
      <c r="M21" s="96" t="s">
        <v>29</v>
      </c>
      <c r="N21" s="26" t="s">
        <v>0</v>
      </c>
      <c r="O21" s="89" t="s">
        <v>155</v>
      </c>
      <c r="Q21" s="55" t="s">
        <v>300</v>
      </c>
      <c r="R21" s="55"/>
      <c r="S21" s="55"/>
      <c r="T21" s="55"/>
    </row>
    <row r="22" spans="2:20" ht="21" customHeight="1" x14ac:dyDescent="0.2">
      <c r="B22" s="425"/>
      <c r="C22" s="24" t="s">
        <v>13</v>
      </c>
      <c r="D22" s="448" t="s">
        <v>154</v>
      </c>
      <c r="E22" s="437"/>
      <c r="F22" s="438"/>
      <c r="G22" s="445" t="s">
        <v>207</v>
      </c>
      <c r="H22" s="445"/>
      <c r="I22" s="446"/>
      <c r="J22" s="448" t="s">
        <v>32</v>
      </c>
      <c r="K22" s="437"/>
      <c r="L22" s="438"/>
      <c r="M22" s="445" t="s">
        <v>80</v>
      </c>
      <c r="N22" s="445"/>
      <c r="O22" s="446"/>
      <c r="Q22" s="55"/>
      <c r="R22" s="55"/>
      <c r="S22" s="55"/>
      <c r="T22" s="55"/>
    </row>
    <row r="23" spans="2:20" ht="21" customHeight="1" x14ac:dyDescent="0.2">
      <c r="B23" s="425"/>
      <c r="C23" s="24" t="s">
        <v>9</v>
      </c>
      <c r="D23" s="25" t="s">
        <v>32</v>
      </c>
      <c r="E23" s="28" t="s">
        <v>10</v>
      </c>
      <c r="F23" s="73" t="s">
        <v>221</v>
      </c>
      <c r="G23" s="85" t="s">
        <v>207</v>
      </c>
      <c r="H23" s="28" t="s">
        <v>10</v>
      </c>
      <c r="I23" s="73" t="s">
        <v>221</v>
      </c>
      <c r="J23" s="25" t="s">
        <v>252</v>
      </c>
      <c r="K23" s="28" t="s">
        <v>10</v>
      </c>
      <c r="L23" s="86" t="s">
        <v>335</v>
      </c>
      <c r="M23" s="85" t="s">
        <v>153</v>
      </c>
      <c r="N23" s="28" t="s">
        <v>10</v>
      </c>
      <c r="O23" s="73" t="s">
        <v>221</v>
      </c>
      <c r="Q23" s="64" t="s">
        <v>206</v>
      </c>
      <c r="R23" s="64" t="s">
        <v>198</v>
      </c>
      <c r="S23" s="55" t="s">
        <v>205</v>
      </c>
      <c r="T23" s="55"/>
    </row>
    <row r="24" spans="2:20" ht="21" customHeight="1" thickBot="1" x14ac:dyDescent="0.25">
      <c r="B24" s="426"/>
      <c r="C24" s="30" t="s">
        <v>11</v>
      </c>
      <c r="D24" s="31">
        <v>9</v>
      </c>
      <c r="E24" s="32" t="s">
        <v>12</v>
      </c>
      <c r="F24" s="33">
        <v>92</v>
      </c>
      <c r="G24" s="34">
        <v>24</v>
      </c>
      <c r="H24" s="32" t="s">
        <v>12</v>
      </c>
      <c r="I24" s="33">
        <v>15</v>
      </c>
      <c r="J24" s="31">
        <v>42</v>
      </c>
      <c r="K24" s="32" t="s">
        <v>12</v>
      </c>
      <c r="L24" s="33">
        <v>24</v>
      </c>
      <c r="M24" s="34">
        <v>23</v>
      </c>
      <c r="N24" s="32" t="s">
        <v>12</v>
      </c>
      <c r="O24" s="33">
        <v>51</v>
      </c>
      <c r="Q24" s="65" t="s">
        <v>193</v>
      </c>
      <c r="R24" s="64" t="s">
        <v>198</v>
      </c>
      <c r="S24" s="55" t="s">
        <v>301</v>
      </c>
      <c r="T24" s="55"/>
    </row>
    <row r="25" spans="2:20" ht="21" customHeight="1" x14ac:dyDescent="0.2">
      <c r="B25" s="424">
        <v>0.5625</v>
      </c>
      <c r="C25" s="23">
        <v>4</v>
      </c>
      <c r="D25" s="443">
        <v>44</v>
      </c>
      <c r="E25" s="428"/>
      <c r="F25" s="429"/>
      <c r="G25" s="443">
        <v>48</v>
      </c>
      <c r="H25" s="428"/>
      <c r="I25" s="429"/>
      <c r="J25" s="430">
        <v>68</v>
      </c>
      <c r="K25" s="431"/>
      <c r="L25" s="432"/>
      <c r="M25" s="430">
        <v>8</v>
      </c>
      <c r="N25" s="431"/>
      <c r="O25" s="432"/>
      <c r="Q25" s="55"/>
      <c r="R25" s="55"/>
      <c r="S25" s="55" t="s">
        <v>306</v>
      </c>
      <c r="T25" s="55"/>
    </row>
    <row r="26" spans="2:20" ht="21" customHeight="1" x14ac:dyDescent="0.2">
      <c r="B26" s="425"/>
      <c r="C26" s="24" t="s">
        <v>8</v>
      </c>
      <c r="D26" s="25" t="s">
        <v>22</v>
      </c>
      <c r="E26" s="26" t="s">
        <v>0</v>
      </c>
      <c r="F26" s="93" t="s">
        <v>29</v>
      </c>
      <c r="G26" s="25" t="s">
        <v>252</v>
      </c>
      <c r="H26" s="26" t="s">
        <v>0</v>
      </c>
      <c r="I26" s="27" t="s">
        <v>32</v>
      </c>
      <c r="J26" s="85" t="s">
        <v>336</v>
      </c>
      <c r="K26" s="26" t="s">
        <v>0</v>
      </c>
      <c r="L26" s="89" t="s">
        <v>249</v>
      </c>
      <c r="M26" s="85" t="s">
        <v>263</v>
      </c>
      <c r="N26" s="26" t="s">
        <v>0</v>
      </c>
      <c r="O26" s="89" t="s">
        <v>153</v>
      </c>
      <c r="Q26" s="64" t="s">
        <v>194</v>
      </c>
      <c r="R26" s="64" t="s">
        <v>198</v>
      </c>
      <c r="S26" s="66" t="s">
        <v>197</v>
      </c>
      <c r="T26" s="55"/>
    </row>
    <row r="27" spans="2:20" ht="21" customHeight="1" x14ac:dyDescent="0.2">
      <c r="B27" s="425"/>
      <c r="C27" s="24" t="s">
        <v>13</v>
      </c>
      <c r="D27" s="433" t="s">
        <v>82</v>
      </c>
      <c r="E27" s="434"/>
      <c r="F27" s="435"/>
      <c r="G27" s="436" t="s">
        <v>141</v>
      </c>
      <c r="H27" s="437"/>
      <c r="I27" s="438"/>
      <c r="J27" s="448" t="s">
        <v>250</v>
      </c>
      <c r="K27" s="437"/>
      <c r="L27" s="438"/>
      <c r="M27" s="436" t="s">
        <v>155</v>
      </c>
      <c r="N27" s="437"/>
      <c r="O27" s="438"/>
      <c r="Q27" s="64" t="s">
        <v>195</v>
      </c>
      <c r="R27" s="64" t="s">
        <v>198</v>
      </c>
      <c r="S27" s="67" t="s">
        <v>305</v>
      </c>
      <c r="T27" s="55"/>
    </row>
    <row r="28" spans="2:20" ht="21" customHeight="1" x14ac:dyDescent="0.2">
      <c r="B28" s="425"/>
      <c r="C28" s="24" t="s">
        <v>9</v>
      </c>
      <c r="D28" s="25" t="s">
        <v>154</v>
      </c>
      <c r="E28" s="28" t="s">
        <v>10</v>
      </c>
      <c r="F28" s="29" t="s">
        <v>84</v>
      </c>
      <c r="G28" s="85" t="s">
        <v>141</v>
      </c>
      <c r="H28" s="28" t="s">
        <v>10</v>
      </c>
      <c r="I28" s="86" t="s">
        <v>73</v>
      </c>
      <c r="J28" s="85" t="s">
        <v>22</v>
      </c>
      <c r="K28" s="28" t="s">
        <v>10</v>
      </c>
      <c r="L28" s="86" t="s">
        <v>79</v>
      </c>
      <c r="M28" s="85" t="s">
        <v>155</v>
      </c>
      <c r="N28" s="28" t="s">
        <v>10</v>
      </c>
      <c r="O28" s="73" t="s">
        <v>221</v>
      </c>
      <c r="Q28" s="64" t="s">
        <v>202</v>
      </c>
      <c r="R28" s="64" t="s">
        <v>198</v>
      </c>
      <c r="S28" s="67" t="s">
        <v>204</v>
      </c>
      <c r="T28" s="55"/>
    </row>
    <row r="29" spans="2:20" ht="21" customHeight="1" thickBot="1" x14ac:dyDescent="0.25">
      <c r="B29" s="426"/>
      <c r="C29" s="30" t="s">
        <v>11</v>
      </c>
      <c r="D29" s="31">
        <v>31</v>
      </c>
      <c r="E29" s="32" t="s">
        <v>12</v>
      </c>
      <c r="F29" s="33">
        <v>63</v>
      </c>
      <c r="G29" s="34">
        <v>34</v>
      </c>
      <c r="H29" s="32" t="s">
        <v>12</v>
      </c>
      <c r="I29" s="33">
        <v>47</v>
      </c>
      <c r="J29" s="31">
        <v>20</v>
      </c>
      <c r="K29" s="32" t="s">
        <v>12</v>
      </c>
      <c r="L29" s="33">
        <v>0</v>
      </c>
      <c r="M29" s="34">
        <v>30</v>
      </c>
      <c r="N29" s="32" t="s">
        <v>12</v>
      </c>
      <c r="O29" s="33">
        <v>36</v>
      </c>
      <c r="Q29" s="61" t="s">
        <v>302</v>
      </c>
      <c r="R29" s="64" t="s">
        <v>198</v>
      </c>
      <c r="S29" s="55" t="s">
        <v>304</v>
      </c>
      <c r="T29" s="55"/>
    </row>
    <row r="30" spans="2:20" ht="21" customHeight="1" x14ac:dyDescent="0.2">
      <c r="B30" s="424">
        <v>0.61458333333333337</v>
      </c>
      <c r="C30" s="23">
        <v>5</v>
      </c>
      <c r="D30" s="427">
        <v>58</v>
      </c>
      <c r="E30" s="428"/>
      <c r="F30" s="429"/>
      <c r="G30" s="430">
        <v>19</v>
      </c>
      <c r="H30" s="431"/>
      <c r="I30" s="432"/>
      <c r="J30" s="444">
        <v>37</v>
      </c>
      <c r="K30" s="431"/>
      <c r="L30" s="432"/>
      <c r="M30" s="430">
        <v>22</v>
      </c>
      <c r="N30" s="431"/>
      <c r="O30" s="432"/>
      <c r="Q30" s="55"/>
      <c r="R30" s="55"/>
      <c r="S30" s="55" t="s">
        <v>359</v>
      </c>
      <c r="T30" s="55"/>
    </row>
    <row r="31" spans="2:20" ht="21" customHeight="1" x14ac:dyDescent="0.2">
      <c r="B31" s="425"/>
      <c r="C31" s="24" t="s">
        <v>8</v>
      </c>
      <c r="D31" s="25" t="s">
        <v>154</v>
      </c>
      <c r="E31" s="26" t="s">
        <v>0</v>
      </c>
      <c r="F31" s="27" t="s">
        <v>84</v>
      </c>
      <c r="G31" s="85" t="s">
        <v>154</v>
      </c>
      <c r="H31" s="26" t="s">
        <v>0</v>
      </c>
      <c r="I31" s="89" t="s">
        <v>73</v>
      </c>
      <c r="J31" s="85" t="s">
        <v>79</v>
      </c>
      <c r="K31" s="26" t="s">
        <v>0</v>
      </c>
      <c r="L31" s="89" t="s">
        <v>22</v>
      </c>
      <c r="M31" s="85" t="s">
        <v>32</v>
      </c>
      <c r="N31" s="26" t="s">
        <v>0</v>
      </c>
      <c r="O31" s="95" t="s">
        <v>29</v>
      </c>
    </row>
    <row r="32" spans="2:20" ht="21" customHeight="1" x14ac:dyDescent="0.2">
      <c r="B32" s="425"/>
      <c r="C32" s="24" t="s">
        <v>13</v>
      </c>
      <c r="D32" s="433" t="s">
        <v>22</v>
      </c>
      <c r="E32" s="434"/>
      <c r="F32" s="435"/>
      <c r="G32" s="447" t="s">
        <v>32</v>
      </c>
      <c r="H32" s="434"/>
      <c r="I32" s="435"/>
      <c r="J32" s="436" t="s">
        <v>336</v>
      </c>
      <c r="K32" s="437"/>
      <c r="L32" s="438"/>
      <c r="M32" s="436" t="s">
        <v>153</v>
      </c>
      <c r="N32" s="437"/>
      <c r="O32" s="438"/>
      <c r="Q32" s="58" t="s">
        <v>185</v>
      </c>
      <c r="R32" s="59"/>
      <c r="S32" s="55"/>
    </row>
    <row r="33" spans="2:19" ht="21" customHeight="1" x14ac:dyDescent="0.2">
      <c r="B33" s="425"/>
      <c r="C33" s="24" t="s">
        <v>9</v>
      </c>
      <c r="D33" s="25" t="s">
        <v>22</v>
      </c>
      <c r="E33" s="28" t="s">
        <v>10</v>
      </c>
      <c r="F33" s="97" t="s">
        <v>29</v>
      </c>
      <c r="G33" s="72" t="s">
        <v>221</v>
      </c>
      <c r="H33" s="28" t="s">
        <v>10</v>
      </c>
      <c r="I33" s="29" t="s">
        <v>32</v>
      </c>
      <c r="J33" s="85" t="s">
        <v>336</v>
      </c>
      <c r="K33" s="28" t="s">
        <v>10</v>
      </c>
      <c r="L33" s="86" t="s">
        <v>249</v>
      </c>
      <c r="M33" s="85" t="s">
        <v>263</v>
      </c>
      <c r="N33" s="28" t="s">
        <v>10</v>
      </c>
      <c r="O33" s="73" t="s">
        <v>221</v>
      </c>
      <c r="Q33" s="55"/>
      <c r="R33" s="59"/>
      <c r="S33" s="55"/>
    </row>
    <row r="34" spans="2:19" ht="21" customHeight="1" thickBot="1" x14ac:dyDescent="0.25">
      <c r="B34" s="426"/>
      <c r="C34" s="30" t="s">
        <v>11</v>
      </c>
      <c r="D34" s="31">
        <v>74</v>
      </c>
      <c r="E34" s="32" t="s">
        <v>12</v>
      </c>
      <c r="F34" s="33">
        <v>4</v>
      </c>
      <c r="G34" s="34">
        <v>40</v>
      </c>
      <c r="H34" s="32" t="s">
        <v>12</v>
      </c>
      <c r="I34" s="33">
        <v>23</v>
      </c>
      <c r="J34" s="31">
        <v>43</v>
      </c>
      <c r="K34" s="32" t="s">
        <v>12</v>
      </c>
      <c r="L34" s="33">
        <v>29</v>
      </c>
      <c r="M34" s="34">
        <v>36</v>
      </c>
      <c r="N34" s="32" t="s">
        <v>12</v>
      </c>
      <c r="O34" s="33">
        <v>29</v>
      </c>
      <c r="Q34" s="60" t="s">
        <v>186</v>
      </c>
      <c r="R34" s="55"/>
      <c r="S34" s="55"/>
    </row>
    <row r="35" spans="2:19" ht="21" customHeight="1" x14ac:dyDescent="0.2">
      <c r="Q35" s="59" t="s">
        <v>187</v>
      </c>
      <c r="R35" s="55"/>
      <c r="S35" s="55"/>
    </row>
    <row r="36" spans="2:19" ht="21" customHeight="1" x14ac:dyDescent="0.2">
      <c r="Q36" s="62" t="s">
        <v>189</v>
      </c>
      <c r="R36" s="55"/>
      <c r="S36" s="55"/>
    </row>
    <row r="37" spans="2:19" x14ac:dyDescent="0.2">
      <c r="Q37" s="60" t="s">
        <v>188</v>
      </c>
      <c r="R37" s="60"/>
      <c r="S37" s="55"/>
    </row>
  </sheetData>
  <mergeCells count="50">
    <mergeCell ref="J30:L30"/>
    <mergeCell ref="M30:O30"/>
    <mergeCell ref="J32:L32"/>
    <mergeCell ref="M32:O32"/>
    <mergeCell ref="J22:L22"/>
    <mergeCell ref="M22:O22"/>
    <mergeCell ref="J25:L25"/>
    <mergeCell ref="M25:O25"/>
    <mergeCell ref="J27:L27"/>
    <mergeCell ref="M27:O27"/>
    <mergeCell ref="J15:L15"/>
    <mergeCell ref="M15:O15"/>
    <mergeCell ref="J17:L17"/>
    <mergeCell ref="M17:O17"/>
    <mergeCell ref="J20:L20"/>
    <mergeCell ref="M20:O20"/>
    <mergeCell ref="M9:O9"/>
    <mergeCell ref="J10:L10"/>
    <mergeCell ref="M10:O10"/>
    <mergeCell ref="J12:L12"/>
    <mergeCell ref="M12:O1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55" fitToWidth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showGridLines="0" tabSelected="1" zoomScale="90" zoomScaleNormal="90" workbookViewId="0">
      <selection activeCell="O40" sqref="O40"/>
    </sheetView>
  </sheetViews>
  <sheetFormatPr defaultColWidth="9.90625" defaultRowHeight="13" x14ac:dyDescent="0.2"/>
  <cols>
    <col min="1" max="1" width="9" style="16" customWidth="1"/>
    <col min="2" max="4" width="11.08984375" style="16" customWidth="1"/>
    <col min="5" max="5" width="2.90625" style="16" customWidth="1"/>
    <col min="6" max="7" width="11.08984375" style="16" customWidth="1"/>
    <col min="8" max="8" width="2.90625" style="16" customWidth="1"/>
    <col min="9" max="10" width="11.08984375" style="16" customWidth="1"/>
    <col min="11" max="11" width="2.90625" style="16" customWidth="1"/>
    <col min="12" max="13" width="11.08984375" style="16" customWidth="1"/>
    <col min="14" max="14" width="2.90625" style="16" customWidth="1"/>
    <col min="15" max="15" width="11.08984375" style="16" customWidth="1"/>
    <col min="16" max="16" width="9.90625" style="16"/>
    <col min="17" max="17" width="15.90625" style="16" customWidth="1"/>
    <col min="18" max="18" width="7.08984375" style="16" customWidth="1"/>
    <col min="19" max="16384" width="9.90625" style="16"/>
  </cols>
  <sheetData>
    <row r="1" spans="1:18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8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2">
      <c r="B3" s="18" t="s">
        <v>214</v>
      </c>
      <c r="I3" s="19"/>
      <c r="O3" s="19" t="s">
        <v>210</v>
      </c>
    </row>
    <row r="4" spans="1:18" ht="21" customHeight="1" x14ac:dyDescent="0.2">
      <c r="B4" s="16" t="s">
        <v>339</v>
      </c>
      <c r="I4" s="19"/>
      <c r="O4" s="19" t="s">
        <v>295</v>
      </c>
    </row>
    <row r="5" spans="1:18" ht="21" customHeight="1" x14ac:dyDescent="0.2">
      <c r="B5" s="20" t="s">
        <v>211</v>
      </c>
      <c r="C5" s="16" t="s">
        <v>212</v>
      </c>
    </row>
    <row r="6" spans="1:18" ht="21" customHeight="1" x14ac:dyDescent="0.2">
      <c r="B6" s="16" t="s">
        <v>215</v>
      </c>
      <c r="Q6" s="56" t="s">
        <v>168</v>
      </c>
      <c r="R6" s="56"/>
    </row>
    <row r="7" spans="1:18" ht="21" customHeight="1" x14ac:dyDescent="0.2">
      <c r="B7" s="16" t="s">
        <v>340</v>
      </c>
      <c r="Q7" s="57"/>
      <c r="R7" s="57"/>
    </row>
    <row r="8" spans="1:18" ht="18" customHeight="1" thickBot="1" x14ac:dyDescent="0.25">
      <c r="Q8" s="61" t="s">
        <v>169</v>
      </c>
      <c r="R8" s="57" t="s">
        <v>170</v>
      </c>
    </row>
    <row r="9" spans="1:18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J9" s="440" t="s">
        <v>293</v>
      </c>
      <c r="K9" s="441"/>
      <c r="L9" s="442"/>
      <c r="M9" s="440" t="s">
        <v>294</v>
      </c>
      <c r="N9" s="441"/>
      <c r="O9" s="442"/>
      <c r="Q9" s="61"/>
      <c r="R9" s="57" t="s">
        <v>171</v>
      </c>
    </row>
    <row r="10" spans="1:18" ht="20.149999999999999" customHeight="1" x14ac:dyDescent="0.2">
      <c r="B10" s="424">
        <v>0.40625</v>
      </c>
      <c r="C10" s="23">
        <v>1</v>
      </c>
      <c r="D10" s="427">
        <v>13</v>
      </c>
      <c r="E10" s="428"/>
      <c r="F10" s="429"/>
      <c r="G10" s="443">
        <v>29</v>
      </c>
      <c r="H10" s="428"/>
      <c r="I10" s="429"/>
      <c r="J10" s="427">
        <v>60</v>
      </c>
      <c r="K10" s="428"/>
      <c r="L10" s="429"/>
      <c r="M10" s="430">
        <v>13</v>
      </c>
      <c r="N10" s="431"/>
      <c r="O10" s="432"/>
      <c r="P10" s="92"/>
      <c r="Q10" s="61"/>
      <c r="R10" s="57" t="s">
        <v>172</v>
      </c>
    </row>
    <row r="11" spans="1:18" ht="21" customHeight="1" x14ac:dyDescent="0.2">
      <c r="B11" s="425"/>
      <c r="C11" s="24" t="s">
        <v>8</v>
      </c>
      <c r="D11" s="25" t="s">
        <v>75</v>
      </c>
      <c r="E11" s="26" t="s">
        <v>0</v>
      </c>
      <c r="F11" s="27" t="s">
        <v>139</v>
      </c>
      <c r="G11" s="25" t="s">
        <v>78</v>
      </c>
      <c r="H11" s="26" t="s">
        <v>0</v>
      </c>
      <c r="I11" s="27" t="s">
        <v>80</v>
      </c>
      <c r="J11" s="25" t="s">
        <v>84</v>
      </c>
      <c r="K11" s="26" t="s">
        <v>0</v>
      </c>
      <c r="L11" s="27" t="s">
        <v>251</v>
      </c>
      <c r="M11" s="85" t="s">
        <v>263</v>
      </c>
      <c r="N11" s="26" t="s">
        <v>0</v>
      </c>
      <c r="O11" s="89" t="s">
        <v>247</v>
      </c>
      <c r="Q11" s="61"/>
      <c r="R11" s="57" t="s">
        <v>330</v>
      </c>
    </row>
    <row r="12" spans="1:18" ht="21" customHeight="1" x14ac:dyDescent="0.2">
      <c r="B12" s="425"/>
      <c r="C12" s="24" t="s">
        <v>13</v>
      </c>
      <c r="D12" s="433" t="s">
        <v>30</v>
      </c>
      <c r="E12" s="434"/>
      <c r="F12" s="435"/>
      <c r="G12" s="447" t="s">
        <v>77</v>
      </c>
      <c r="H12" s="434"/>
      <c r="I12" s="435"/>
      <c r="J12" s="448" t="s">
        <v>207</v>
      </c>
      <c r="K12" s="437"/>
      <c r="L12" s="438"/>
      <c r="M12" s="436" t="s">
        <v>152</v>
      </c>
      <c r="N12" s="437"/>
      <c r="O12" s="438"/>
      <c r="Q12" s="61" t="s">
        <v>173</v>
      </c>
      <c r="R12" s="57" t="s">
        <v>191</v>
      </c>
    </row>
    <row r="13" spans="1:18" ht="21" customHeight="1" x14ac:dyDescent="0.2">
      <c r="B13" s="425"/>
      <c r="C13" s="24" t="s">
        <v>9</v>
      </c>
      <c r="D13" s="72" t="s">
        <v>221</v>
      </c>
      <c r="E13" s="28" t="s">
        <v>10</v>
      </c>
      <c r="F13" s="29" t="s">
        <v>73</v>
      </c>
      <c r="G13" s="72" t="s">
        <v>221</v>
      </c>
      <c r="H13" s="28" t="s">
        <v>10</v>
      </c>
      <c r="I13" s="29" t="s">
        <v>79</v>
      </c>
      <c r="J13" s="85" t="s">
        <v>140</v>
      </c>
      <c r="K13" s="28" t="s">
        <v>10</v>
      </c>
      <c r="L13" s="86" t="s">
        <v>150</v>
      </c>
      <c r="M13" s="72" t="s">
        <v>221</v>
      </c>
      <c r="N13" s="28" t="s">
        <v>10</v>
      </c>
      <c r="O13" s="86" t="s">
        <v>153</v>
      </c>
      <c r="Q13" s="61" t="s">
        <v>176</v>
      </c>
      <c r="R13" s="57" t="s">
        <v>174</v>
      </c>
    </row>
    <row r="14" spans="1:18" ht="21" customHeight="1" thickBot="1" x14ac:dyDescent="0.25">
      <c r="B14" s="426"/>
      <c r="C14" s="30" t="s">
        <v>11</v>
      </c>
      <c r="D14" s="31">
        <v>34</v>
      </c>
      <c r="E14" s="32" t="s">
        <v>12</v>
      </c>
      <c r="F14" s="33">
        <v>33</v>
      </c>
      <c r="G14" s="34">
        <v>32</v>
      </c>
      <c r="H14" s="32" t="s">
        <v>12</v>
      </c>
      <c r="I14" s="33">
        <v>55</v>
      </c>
      <c r="J14" s="31">
        <v>31</v>
      </c>
      <c r="K14" s="32" t="s">
        <v>12</v>
      </c>
      <c r="L14" s="33">
        <v>42</v>
      </c>
      <c r="M14" s="34">
        <v>28</v>
      </c>
      <c r="N14" s="32" t="s">
        <v>12</v>
      </c>
      <c r="O14" s="33">
        <v>30</v>
      </c>
      <c r="Q14" s="61"/>
      <c r="R14" s="57" t="s">
        <v>175</v>
      </c>
    </row>
    <row r="15" spans="1:18" ht="21" customHeight="1" x14ac:dyDescent="0.2">
      <c r="B15" s="424">
        <v>0.45833333333333331</v>
      </c>
      <c r="C15" s="23">
        <v>2</v>
      </c>
      <c r="D15" s="427">
        <v>9</v>
      </c>
      <c r="E15" s="428"/>
      <c r="F15" s="429"/>
      <c r="G15" s="443">
        <v>23</v>
      </c>
      <c r="H15" s="428"/>
      <c r="I15" s="429"/>
      <c r="J15" s="444">
        <v>59</v>
      </c>
      <c r="K15" s="431"/>
      <c r="L15" s="432"/>
      <c r="M15" s="444">
        <v>9</v>
      </c>
      <c r="N15" s="431"/>
      <c r="O15" s="432"/>
      <c r="Q15" s="61" t="s">
        <v>177</v>
      </c>
      <c r="R15" s="57" t="s">
        <v>192</v>
      </c>
    </row>
    <row r="16" spans="1:18" ht="21" customHeight="1" x14ac:dyDescent="0.2">
      <c r="B16" s="425"/>
      <c r="C16" s="24" t="s">
        <v>8</v>
      </c>
      <c r="D16" s="25" t="s">
        <v>76</v>
      </c>
      <c r="E16" s="26" t="s">
        <v>0</v>
      </c>
      <c r="F16" s="27" t="s">
        <v>73</v>
      </c>
      <c r="G16" s="25" t="s">
        <v>141</v>
      </c>
      <c r="H16" s="26" t="s">
        <v>0</v>
      </c>
      <c r="I16" s="27" t="s">
        <v>79</v>
      </c>
      <c r="J16" s="85" t="s">
        <v>140</v>
      </c>
      <c r="K16" s="26" t="s">
        <v>0</v>
      </c>
      <c r="L16" s="89" t="s">
        <v>150</v>
      </c>
      <c r="M16" s="85" t="s">
        <v>153</v>
      </c>
      <c r="N16" s="26" t="s">
        <v>0</v>
      </c>
      <c r="O16" s="89" t="s">
        <v>30</v>
      </c>
      <c r="Q16" s="61" t="s">
        <v>179</v>
      </c>
      <c r="R16" s="57" t="s">
        <v>190</v>
      </c>
    </row>
    <row r="17" spans="2:20" ht="21" customHeight="1" x14ac:dyDescent="0.2">
      <c r="B17" s="425"/>
      <c r="C17" s="24" t="s">
        <v>13</v>
      </c>
      <c r="D17" s="433" t="s">
        <v>75</v>
      </c>
      <c r="E17" s="434"/>
      <c r="F17" s="435"/>
      <c r="G17" s="447" t="s">
        <v>78</v>
      </c>
      <c r="H17" s="434"/>
      <c r="I17" s="435"/>
      <c r="J17" s="433" t="s">
        <v>84</v>
      </c>
      <c r="K17" s="434"/>
      <c r="L17" s="435"/>
      <c r="M17" s="436" t="s">
        <v>263</v>
      </c>
      <c r="N17" s="437"/>
      <c r="O17" s="438"/>
      <c r="Q17" s="61"/>
      <c r="R17" s="57" t="s">
        <v>178</v>
      </c>
    </row>
    <row r="18" spans="2:20" ht="21" customHeight="1" x14ac:dyDescent="0.2">
      <c r="B18" s="425"/>
      <c r="C18" s="24" t="s">
        <v>9</v>
      </c>
      <c r="D18" s="72" t="s">
        <v>221</v>
      </c>
      <c r="E18" s="28" t="s">
        <v>10</v>
      </c>
      <c r="F18" s="29" t="s">
        <v>30</v>
      </c>
      <c r="G18" s="72" t="s">
        <v>221</v>
      </c>
      <c r="H18" s="28" t="s">
        <v>10</v>
      </c>
      <c r="I18" s="29" t="s">
        <v>77</v>
      </c>
      <c r="J18" s="25" t="s">
        <v>84</v>
      </c>
      <c r="K18" s="28" t="s">
        <v>10</v>
      </c>
      <c r="L18" s="29" t="s">
        <v>251</v>
      </c>
      <c r="M18" s="72" t="s">
        <v>221</v>
      </c>
      <c r="N18" s="28" t="s">
        <v>10</v>
      </c>
      <c r="O18" s="86" t="s">
        <v>247</v>
      </c>
      <c r="Q18" s="61" t="s">
        <v>181</v>
      </c>
      <c r="R18" s="57" t="s">
        <v>180</v>
      </c>
    </row>
    <row r="19" spans="2:20" ht="21" customHeight="1" thickBot="1" x14ac:dyDescent="0.25">
      <c r="B19" s="426"/>
      <c r="C19" s="30" t="s">
        <v>11</v>
      </c>
      <c r="D19" s="31">
        <v>42</v>
      </c>
      <c r="E19" s="32" t="s">
        <v>12</v>
      </c>
      <c r="F19" s="33">
        <v>37</v>
      </c>
      <c r="G19" s="34">
        <v>22</v>
      </c>
      <c r="H19" s="32" t="s">
        <v>12</v>
      </c>
      <c r="I19" s="33">
        <v>59</v>
      </c>
      <c r="J19" s="31">
        <v>59</v>
      </c>
      <c r="K19" s="32" t="s">
        <v>12</v>
      </c>
      <c r="L19" s="33">
        <v>16</v>
      </c>
      <c r="M19" s="34">
        <v>36</v>
      </c>
      <c r="N19" s="32" t="s">
        <v>12</v>
      </c>
      <c r="O19" s="33">
        <v>19</v>
      </c>
      <c r="Q19" s="61" t="s">
        <v>182</v>
      </c>
      <c r="R19" s="57" t="s">
        <v>183</v>
      </c>
    </row>
    <row r="20" spans="2:20" ht="21" customHeight="1" x14ac:dyDescent="0.2">
      <c r="B20" s="424">
        <v>0.51041666666666663</v>
      </c>
      <c r="C20" s="23">
        <v>3</v>
      </c>
      <c r="D20" s="443">
        <v>2</v>
      </c>
      <c r="E20" s="428"/>
      <c r="F20" s="429"/>
      <c r="G20" s="427">
        <v>17</v>
      </c>
      <c r="H20" s="428"/>
      <c r="I20" s="429"/>
      <c r="J20" s="430">
        <v>61</v>
      </c>
      <c r="K20" s="431"/>
      <c r="L20" s="432"/>
      <c r="M20" s="430">
        <v>3</v>
      </c>
      <c r="N20" s="431"/>
      <c r="O20" s="432"/>
      <c r="Q20" s="61" t="s">
        <v>307</v>
      </c>
      <c r="R20" s="98" t="s">
        <v>309</v>
      </c>
    </row>
    <row r="21" spans="2:20" ht="21" customHeight="1" x14ac:dyDescent="0.2">
      <c r="B21" s="425"/>
      <c r="C21" s="24" t="s">
        <v>8</v>
      </c>
      <c r="D21" s="25" t="s">
        <v>74</v>
      </c>
      <c r="E21" s="26" t="s">
        <v>0</v>
      </c>
      <c r="F21" s="27" t="s">
        <v>30</v>
      </c>
      <c r="G21" s="25" t="s">
        <v>140</v>
      </c>
      <c r="H21" s="26" t="s">
        <v>0</v>
      </c>
      <c r="I21" s="27" t="s">
        <v>77</v>
      </c>
      <c r="J21" s="85" t="s">
        <v>207</v>
      </c>
      <c r="K21" s="26" t="s">
        <v>0</v>
      </c>
      <c r="L21" s="89" t="s">
        <v>78</v>
      </c>
      <c r="M21" s="85" t="s">
        <v>247</v>
      </c>
      <c r="N21" s="26" t="s">
        <v>0</v>
      </c>
      <c r="O21" s="89" t="s">
        <v>152</v>
      </c>
      <c r="Q21" s="61"/>
      <c r="R21" s="98" t="s">
        <v>308</v>
      </c>
    </row>
    <row r="22" spans="2:20" ht="21" customHeight="1" x14ac:dyDescent="0.2">
      <c r="B22" s="425"/>
      <c r="C22" s="24" t="s">
        <v>13</v>
      </c>
      <c r="D22" s="433" t="s">
        <v>139</v>
      </c>
      <c r="E22" s="434"/>
      <c r="F22" s="435"/>
      <c r="G22" s="449" t="s">
        <v>80</v>
      </c>
      <c r="H22" s="449"/>
      <c r="I22" s="450"/>
      <c r="J22" s="448" t="s">
        <v>249</v>
      </c>
      <c r="K22" s="437"/>
      <c r="L22" s="438"/>
      <c r="M22" s="445" t="s">
        <v>153</v>
      </c>
      <c r="N22" s="445"/>
      <c r="O22" s="446"/>
    </row>
    <row r="23" spans="2:20" ht="21" customHeight="1" x14ac:dyDescent="0.2">
      <c r="B23" s="425"/>
      <c r="C23" s="24" t="s">
        <v>9</v>
      </c>
      <c r="D23" s="72" t="s">
        <v>221</v>
      </c>
      <c r="E23" s="28" t="s">
        <v>10</v>
      </c>
      <c r="F23" s="29" t="s">
        <v>76</v>
      </c>
      <c r="G23" s="72" t="s">
        <v>221</v>
      </c>
      <c r="H23" s="28" t="s">
        <v>10</v>
      </c>
      <c r="I23" s="29" t="s">
        <v>141</v>
      </c>
      <c r="J23" s="85" t="s">
        <v>150</v>
      </c>
      <c r="K23" s="28" t="s">
        <v>10</v>
      </c>
      <c r="L23" s="86" t="s">
        <v>156</v>
      </c>
      <c r="M23" s="72" t="s">
        <v>221</v>
      </c>
      <c r="N23" s="28" t="s">
        <v>10</v>
      </c>
      <c r="O23" s="86" t="s">
        <v>30</v>
      </c>
    </row>
    <row r="24" spans="2:20" ht="21" customHeight="1" thickBot="1" x14ac:dyDescent="0.25">
      <c r="B24" s="426"/>
      <c r="C24" s="30" t="s">
        <v>11</v>
      </c>
      <c r="D24" s="31">
        <v>23</v>
      </c>
      <c r="E24" s="32" t="s">
        <v>12</v>
      </c>
      <c r="F24" s="33">
        <v>42</v>
      </c>
      <c r="G24" s="34">
        <v>24</v>
      </c>
      <c r="H24" s="32" t="s">
        <v>12</v>
      </c>
      <c r="I24" s="33">
        <v>31</v>
      </c>
      <c r="J24" s="31">
        <v>49</v>
      </c>
      <c r="K24" s="32" t="s">
        <v>12</v>
      </c>
      <c r="L24" s="33">
        <v>31</v>
      </c>
      <c r="M24" s="34">
        <v>18</v>
      </c>
      <c r="N24" s="32" t="s">
        <v>12</v>
      </c>
      <c r="O24" s="33">
        <v>48</v>
      </c>
      <c r="Q24" s="55" t="s">
        <v>300</v>
      </c>
      <c r="R24" s="55"/>
      <c r="S24" s="55"/>
      <c r="T24" s="55"/>
    </row>
    <row r="25" spans="2:20" ht="21" customHeight="1" x14ac:dyDescent="0.2">
      <c r="B25" s="424">
        <v>0.5625</v>
      </c>
      <c r="C25" s="23">
        <v>4</v>
      </c>
      <c r="D25" s="443">
        <v>8</v>
      </c>
      <c r="E25" s="428"/>
      <c r="F25" s="429"/>
      <c r="G25" s="443">
        <v>28</v>
      </c>
      <c r="H25" s="428"/>
      <c r="I25" s="429"/>
      <c r="J25" s="430">
        <v>54</v>
      </c>
      <c r="K25" s="431"/>
      <c r="L25" s="432"/>
      <c r="M25" s="430">
        <v>15</v>
      </c>
      <c r="N25" s="431"/>
      <c r="O25" s="432"/>
      <c r="Q25" s="55"/>
      <c r="R25" s="55"/>
      <c r="S25" s="55"/>
      <c r="T25" s="55"/>
    </row>
    <row r="26" spans="2:20" ht="21" customHeight="1" x14ac:dyDescent="0.2">
      <c r="B26" s="425"/>
      <c r="C26" s="24" t="s">
        <v>8</v>
      </c>
      <c r="D26" s="25" t="s">
        <v>73</v>
      </c>
      <c r="E26" s="26" t="s">
        <v>0</v>
      </c>
      <c r="F26" s="27" t="s">
        <v>75</v>
      </c>
      <c r="G26" s="25" t="s">
        <v>79</v>
      </c>
      <c r="H26" s="26" t="s">
        <v>0</v>
      </c>
      <c r="I26" s="27" t="s">
        <v>78</v>
      </c>
      <c r="J26" s="85" t="s">
        <v>150</v>
      </c>
      <c r="K26" s="26" t="s">
        <v>0</v>
      </c>
      <c r="L26" s="89" t="s">
        <v>156</v>
      </c>
      <c r="M26" s="85" t="s">
        <v>30</v>
      </c>
      <c r="N26" s="26" t="s">
        <v>0</v>
      </c>
      <c r="O26" s="89" t="s">
        <v>263</v>
      </c>
      <c r="Q26" s="64" t="s">
        <v>206</v>
      </c>
      <c r="R26" s="64" t="s">
        <v>198</v>
      </c>
      <c r="S26" s="55" t="s">
        <v>205</v>
      </c>
      <c r="T26" s="55"/>
    </row>
    <row r="27" spans="2:20" ht="21" customHeight="1" x14ac:dyDescent="0.2">
      <c r="B27" s="425"/>
      <c r="C27" s="24" t="s">
        <v>13</v>
      </c>
      <c r="D27" s="433" t="s">
        <v>76</v>
      </c>
      <c r="E27" s="434"/>
      <c r="F27" s="435"/>
      <c r="G27" s="447" t="s">
        <v>141</v>
      </c>
      <c r="H27" s="434"/>
      <c r="I27" s="435"/>
      <c r="J27" s="448" t="s">
        <v>140</v>
      </c>
      <c r="K27" s="437"/>
      <c r="L27" s="438"/>
      <c r="M27" s="436" t="s">
        <v>247</v>
      </c>
      <c r="N27" s="437"/>
      <c r="O27" s="438"/>
      <c r="Q27" s="65" t="s">
        <v>193</v>
      </c>
      <c r="R27" s="64" t="s">
        <v>198</v>
      </c>
      <c r="S27" s="55" t="s">
        <v>301</v>
      </c>
      <c r="T27" s="55"/>
    </row>
    <row r="28" spans="2:20" ht="21" customHeight="1" x14ac:dyDescent="0.2">
      <c r="B28" s="425"/>
      <c r="C28" s="24" t="s">
        <v>9</v>
      </c>
      <c r="D28" s="72" t="s">
        <v>221</v>
      </c>
      <c r="E28" s="28" t="s">
        <v>10</v>
      </c>
      <c r="F28" s="29" t="s">
        <v>139</v>
      </c>
      <c r="G28" s="72" t="s">
        <v>221</v>
      </c>
      <c r="H28" s="28" t="s">
        <v>10</v>
      </c>
      <c r="I28" s="29" t="s">
        <v>80</v>
      </c>
      <c r="J28" s="85" t="s">
        <v>207</v>
      </c>
      <c r="K28" s="28" t="s">
        <v>10</v>
      </c>
      <c r="L28" s="86" t="s">
        <v>78</v>
      </c>
      <c r="M28" s="72" t="s">
        <v>221</v>
      </c>
      <c r="N28" s="28" t="s">
        <v>10</v>
      </c>
      <c r="O28" s="86" t="s">
        <v>152</v>
      </c>
      <c r="Q28" s="55"/>
      <c r="R28" s="55"/>
      <c r="S28" s="55" t="s">
        <v>306</v>
      </c>
      <c r="T28" s="55"/>
    </row>
    <row r="29" spans="2:20" ht="21" customHeight="1" thickBot="1" x14ac:dyDescent="0.25">
      <c r="B29" s="426"/>
      <c r="C29" s="30" t="s">
        <v>11</v>
      </c>
      <c r="D29" s="31">
        <v>41</v>
      </c>
      <c r="E29" s="32" t="s">
        <v>12</v>
      </c>
      <c r="F29" s="33">
        <v>56</v>
      </c>
      <c r="G29" s="34">
        <v>54</v>
      </c>
      <c r="H29" s="32" t="s">
        <v>12</v>
      </c>
      <c r="I29" s="33">
        <v>14</v>
      </c>
      <c r="J29" s="31">
        <v>8</v>
      </c>
      <c r="K29" s="32" t="s">
        <v>12</v>
      </c>
      <c r="L29" s="33">
        <v>70</v>
      </c>
      <c r="M29" s="34">
        <v>21</v>
      </c>
      <c r="N29" s="32" t="s">
        <v>12</v>
      </c>
      <c r="O29" s="33">
        <v>43</v>
      </c>
      <c r="Q29" s="64" t="s">
        <v>194</v>
      </c>
      <c r="R29" s="64" t="s">
        <v>198</v>
      </c>
      <c r="S29" s="66" t="s">
        <v>197</v>
      </c>
      <c r="T29" s="55"/>
    </row>
    <row r="30" spans="2:20" ht="21" customHeight="1" x14ac:dyDescent="0.2">
      <c r="B30" s="424">
        <v>0.61458333333333337</v>
      </c>
      <c r="C30" s="23">
        <v>5</v>
      </c>
      <c r="D30" s="427">
        <v>10</v>
      </c>
      <c r="E30" s="428"/>
      <c r="F30" s="429"/>
      <c r="G30" s="443">
        <v>20</v>
      </c>
      <c r="H30" s="428"/>
      <c r="I30" s="429"/>
      <c r="J30" s="444">
        <v>66</v>
      </c>
      <c r="K30" s="431"/>
      <c r="L30" s="432"/>
      <c r="M30" s="430">
        <v>23</v>
      </c>
      <c r="N30" s="431"/>
      <c r="O30" s="432"/>
      <c r="Q30" s="64" t="s">
        <v>195</v>
      </c>
      <c r="R30" s="64" t="s">
        <v>198</v>
      </c>
      <c r="S30" s="67" t="s">
        <v>305</v>
      </c>
      <c r="T30" s="55"/>
    </row>
    <row r="31" spans="2:20" ht="21" customHeight="1" x14ac:dyDescent="0.2">
      <c r="B31" s="425"/>
      <c r="C31" s="24" t="s">
        <v>8</v>
      </c>
      <c r="D31" s="25" t="s">
        <v>139</v>
      </c>
      <c r="E31" s="26" t="s">
        <v>0</v>
      </c>
      <c r="F31" s="27" t="s">
        <v>74</v>
      </c>
      <c r="G31" s="25" t="s">
        <v>80</v>
      </c>
      <c r="H31" s="26" t="s">
        <v>0</v>
      </c>
      <c r="I31" s="27" t="s">
        <v>140</v>
      </c>
      <c r="J31" s="85" t="s">
        <v>78</v>
      </c>
      <c r="K31" s="26" t="s">
        <v>0</v>
      </c>
      <c r="L31" s="89" t="s">
        <v>249</v>
      </c>
      <c r="M31" s="85" t="s">
        <v>32</v>
      </c>
      <c r="N31" s="26" t="s">
        <v>0</v>
      </c>
      <c r="O31" s="89" t="s">
        <v>154</v>
      </c>
      <c r="Q31" s="64" t="s">
        <v>202</v>
      </c>
      <c r="R31" s="64" t="s">
        <v>198</v>
      </c>
      <c r="S31" s="67" t="s">
        <v>204</v>
      </c>
      <c r="T31" s="55"/>
    </row>
    <row r="32" spans="2:20" ht="21" customHeight="1" x14ac:dyDescent="0.2">
      <c r="B32" s="425"/>
      <c r="C32" s="24" t="s">
        <v>13</v>
      </c>
      <c r="D32" s="433" t="s">
        <v>73</v>
      </c>
      <c r="E32" s="434"/>
      <c r="F32" s="435"/>
      <c r="G32" s="447" t="s">
        <v>79</v>
      </c>
      <c r="H32" s="434"/>
      <c r="I32" s="435"/>
      <c r="J32" s="448" t="s">
        <v>150</v>
      </c>
      <c r="K32" s="437"/>
      <c r="L32" s="438"/>
      <c r="M32" s="436" t="s">
        <v>30</v>
      </c>
      <c r="N32" s="437"/>
      <c r="O32" s="438"/>
      <c r="Q32" s="61" t="s">
        <v>302</v>
      </c>
      <c r="R32" s="64" t="s">
        <v>198</v>
      </c>
      <c r="S32" s="55" t="s">
        <v>304</v>
      </c>
      <c r="T32" s="55"/>
    </row>
    <row r="33" spans="2:20" ht="21" customHeight="1" x14ac:dyDescent="0.2">
      <c r="B33" s="425"/>
      <c r="C33" s="24" t="s">
        <v>9</v>
      </c>
      <c r="D33" s="72" t="s">
        <v>221</v>
      </c>
      <c r="E33" s="28" t="s">
        <v>10</v>
      </c>
      <c r="F33" s="29" t="s">
        <v>75</v>
      </c>
      <c r="G33" s="72" t="s">
        <v>221</v>
      </c>
      <c r="H33" s="28" t="s">
        <v>10</v>
      </c>
      <c r="I33" s="29" t="s">
        <v>78</v>
      </c>
      <c r="J33" s="85" t="s">
        <v>156</v>
      </c>
      <c r="K33" s="28" t="s">
        <v>10</v>
      </c>
      <c r="L33" s="86" t="s">
        <v>140</v>
      </c>
      <c r="M33" s="72" t="s">
        <v>221</v>
      </c>
      <c r="N33" s="28" t="s">
        <v>10</v>
      </c>
      <c r="O33" s="86" t="s">
        <v>263</v>
      </c>
      <c r="Q33" s="55"/>
      <c r="R33" s="55"/>
      <c r="S33" s="55" t="s">
        <v>359</v>
      </c>
      <c r="T33" s="55"/>
    </row>
    <row r="34" spans="2:20" ht="21" customHeight="1" thickBot="1" x14ac:dyDescent="0.25">
      <c r="B34" s="426"/>
      <c r="C34" s="30" t="s">
        <v>11</v>
      </c>
      <c r="D34" s="31">
        <v>27</v>
      </c>
      <c r="E34" s="32" t="s">
        <v>12</v>
      </c>
      <c r="F34" s="33">
        <v>25</v>
      </c>
      <c r="G34" s="34">
        <v>60</v>
      </c>
      <c r="H34" s="32" t="s">
        <v>12</v>
      </c>
      <c r="I34" s="33">
        <v>28</v>
      </c>
      <c r="J34" s="31">
        <v>20</v>
      </c>
      <c r="K34" s="32" t="s">
        <v>12</v>
      </c>
      <c r="L34" s="33">
        <v>0</v>
      </c>
      <c r="M34" s="34">
        <v>28</v>
      </c>
      <c r="N34" s="32" t="s">
        <v>12</v>
      </c>
      <c r="O34" s="33">
        <v>31</v>
      </c>
    </row>
    <row r="35" spans="2:20" ht="21" customHeight="1" x14ac:dyDescent="0.2">
      <c r="B35" s="424">
        <v>0.66666666666666663</v>
      </c>
      <c r="C35" s="23">
        <v>6</v>
      </c>
      <c r="D35" s="427">
        <v>5</v>
      </c>
      <c r="E35" s="428"/>
      <c r="F35" s="429"/>
      <c r="G35" s="443">
        <v>21</v>
      </c>
      <c r="H35" s="428"/>
      <c r="I35" s="429"/>
      <c r="J35" s="444">
        <v>52</v>
      </c>
      <c r="K35" s="431"/>
      <c r="L35" s="432"/>
      <c r="M35" s="430">
        <v>1</v>
      </c>
      <c r="N35" s="431"/>
      <c r="O35" s="432"/>
      <c r="Q35" s="58" t="s">
        <v>185</v>
      </c>
      <c r="R35" s="59"/>
      <c r="S35" s="55"/>
    </row>
    <row r="36" spans="2:20" ht="21" customHeight="1" x14ac:dyDescent="0.2">
      <c r="B36" s="425"/>
      <c r="C36" s="24" t="s">
        <v>8</v>
      </c>
      <c r="D36" s="25" t="s">
        <v>30</v>
      </c>
      <c r="E36" s="26" t="s">
        <v>0</v>
      </c>
      <c r="F36" s="27" t="s">
        <v>76</v>
      </c>
      <c r="G36" s="25" t="s">
        <v>77</v>
      </c>
      <c r="H36" s="26" t="s">
        <v>0</v>
      </c>
      <c r="I36" s="27" t="s">
        <v>141</v>
      </c>
      <c r="J36" s="85" t="s">
        <v>156</v>
      </c>
      <c r="K36" s="26" t="s">
        <v>0</v>
      </c>
      <c r="L36" s="89" t="s">
        <v>140</v>
      </c>
      <c r="M36" s="85" t="s">
        <v>152</v>
      </c>
      <c r="N36" s="26" t="s">
        <v>0</v>
      </c>
      <c r="O36" s="89" t="s">
        <v>153</v>
      </c>
      <c r="Q36" s="55"/>
      <c r="R36" s="59"/>
      <c r="S36" s="55"/>
    </row>
    <row r="37" spans="2:20" ht="21" customHeight="1" x14ac:dyDescent="0.2">
      <c r="B37" s="425"/>
      <c r="C37" s="24" t="s">
        <v>13</v>
      </c>
      <c r="D37" s="433" t="s">
        <v>74</v>
      </c>
      <c r="E37" s="434"/>
      <c r="F37" s="435"/>
      <c r="G37" s="447" t="s">
        <v>140</v>
      </c>
      <c r="H37" s="434"/>
      <c r="I37" s="435"/>
      <c r="J37" s="448" t="s">
        <v>78</v>
      </c>
      <c r="K37" s="437"/>
      <c r="L37" s="438"/>
      <c r="M37" s="436" t="s">
        <v>154</v>
      </c>
      <c r="N37" s="437"/>
      <c r="O37" s="438"/>
      <c r="Q37" s="60" t="s">
        <v>186</v>
      </c>
      <c r="R37" s="55"/>
      <c r="S37" s="55"/>
    </row>
    <row r="38" spans="2:20" ht="21" customHeight="1" x14ac:dyDescent="0.2">
      <c r="B38" s="425"/>
      <c r="C38" s="24" t="s">
        <v>9</v>
      </c>
      <c r="D38" s="72" t="s">
        <v>221</v>
      </c>
      <c r="E38" s="28" t="s">
        <v>10</v>
      </c>
      <c r="F38" s="29" t="s">
        <v>74</v>
      </c>
      <c r="G38" s="72" t="s">
        <v>221</v>
      </c>
      <c r="H38" s="28" t="s">
        <v>10</v>
      </c>
      <c r="I38" s="29" t="s">
        <v>140</v>
      </c>
      <c r="J38" s="85" t="s">
        <v>78</v>
      </c>
      <c r="K38" s="28" t="s">
        <v>10</v>
      </c>
      <c r="L38" s="86" t="s">
        <v>249</v>
      </c>
      <c r="M38" s="72" t="s">
        <v>221</v>
      </c>
      <c r="N38" s="28" t="s">
        <v>10</v>
      </c>
      <c r="O38" s="86" t="s">
        <v>32</v>
      </c>
      <c r="Q38" s="59" t="s">
        <v>187</v>
      </c>
      <c r="R38" s="55"/>
      <c r="S38" s="55"/>
    </row>
    <row r="39" spans="2:20" ht="21" customHeight="1" thickBot="1" x14ac:dyDescent="0.25">
      <c r="B39" s="426"/>
      <c r="C39" s="30" t="s">
        <v>11</v>
      </c>
      <c r="D39" s="31">
        <v>44</v>
      </c>
      <c r="E39" s="32" t="s">
        <v>12</v>
      </c>
      <c r="F39" s="33">
        <v>23</v>
      </c>
      <c r="G39" s="34">
        <v>47</v>
      </c>
      <c r="H39" s="32" t="s">
        <v>12</v>
      </c>
      <c r="I39" s="33">
        <v>26</v>
      </c>
      <c r="J39" s="31">
        <v>42</v>
      </c>
      <c r="K39" s="32" t="s">
        <v>12</v>
      </c>
      <c r="L39" s="33">
        <v>23</v>
      </c>
      <c r="M39" s="34">
        <v>29</v>
      </c>
      <c r="N39" s="32" t="s">
        <v>12</v>
      </c>
      <c r="O39" s="33">
        <v>33</v>
      </c>
      <c r="Q39" s="62" t="s">
        <v>189</v>
      </c>
      <c r="R39" s="55"/>
      <c r="S39" s="55"/>
    </row>
    <row r="40" spans="2:20" x14ac:dyDescent="0.2">
      <c r="Q40" s="60" t="s">
        <v>188</v>
      </c>
      <c r="R40" s="60"/>
      <c r="S40" s="55"/>
    </row>
  </sheetData>
  <mergeCells count="59">
    <mergeCell ref="J37:L37"/>
    <mergeCell ref="M37:O37"/>
    <mergeCell ref="J30:L30"/>
    <mergeCell ref="M30:O30"/>
    <mergeCell ref="J32:L32"/>
    <mergeCell ref="M32:O32"/>
    <mergeCell ref="J35:L35"/>
    <mergeCell ref="M35:O35"/>
    <mergeCell ref="J22:L22"/>
    <mergeCell ref="M22:O22"/>
    <mergeCell ref="J25:L25"/>
    <mergeCell ref="M25:O25"/>
    <mergeCell ref="J27:L27"/>
    <mergeCell ref="M27:O27"/>
    <mergeCell ref="J15:L15"/>
    <mergeCell ref="M15:O15"/>
    <mergeCell ref="J17:L17"/>
    <mergeCell ref="M17:O17"/>
    <mergeCell ref="J20:L20"/>
    <mergeCell ref="M20:O20"/>
    <mergeCell ref="M9:O9"/>
    <mergeCell ref="J10:L10"/>
    <mergeCell ref="M10:O10"/>
    <mergeCell ref="J12:L12"/>
    <mergeCell ref="M12:O1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showGridLines="0" zoomScale="90" zoomScaleNormal="90" workbookViewId="0">
      <selection activeCell="S26" sqref="S26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21" width="9.90625" style="16"/>
    <col min="22" max="22" width="17.08984375" style="16" customWidth="1"/>
    <col min="23" max="16384" width="9.90625" style="16"/>
  </cols>
  <sheetData>
    <row r="1" spans="1:13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48</v>
      </c>
      <c r="C3" s="16" t="s">
        <v>56</v>
      </c>
      <c r="I3" s="19" t="s">
        <v>353</v>
      </c>
    </row>
    <row r="4" spans="1:13" ht="21" customHeight="1" x14ac:dyDescent="0.2">
      <c r="B4" s="16" t="s">
        <v>258</v>
      </c>
      <c r="I4" s="19" t="s">
        <v>46</v>
      </c>
    </row>
    <row r="5" spans="1:13" ht="21" customHeight="1" x14ac:dyDescent="0.2">
      <c r="B5" s="20" t="s">
        <v>350</v>
      </c>
    </row>
    <row r="6" spans="1:13" ht="21" customHeight="1" x14ac:dyDescent="0.2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2">
      <c r="B7" s="16" t="s">
        <v>341</v>
      </c>
      <c r="D7" s="91"/>
      <c r="L7" s="57"/>
      <c r="M7" s="57"/>
    </row>
    <row r="8" spans="1:13" ht="18" customHeight="1" thickBot="1" x14ac:dyDescent="0.25">
      <c r="L8" s="61" t="s">
        <v>169</v>
      </c>
      <c r="M8" s="57" t="s">
        <v>170</v>
      </c>
    </row>
    <row r="9" spans="1:13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L9" s="61"/>
      <c r="M9" s="57" t="s">
        <v>171</v>
      </c>
    </row>
    <row r="10" spans="1:13" ht="20.149999999999999" customHeight="1" x14ac:dyDescent="0.2">
      <c r="B10" s="424">
        <v>0.39583333333333331</v>
      </c>
      <c r="C10" s="23">
        <v>1</v>
      </c>
      <c r="D10" s="444">
        <v>47</v>
      </c>
      <c r="E10" s="431"/>
      <c r="F10" s="432"/>
      <c r="G10" s="430">
        <v>18</v>
      </c>
      <c r="H10" s="431"/>
      <c r="I10" s="432"/>
      <c r="L10" s="61"/>
      <c r="M10" s="57" t="s">
        <v>172</v>
      </c>
    </row>
    <row r="11" spans="1:13" ht="21" customHeight="1" x14ac:dyDescent="0.2">
      <c r="B11" s="425"/>
      <c r="C11" s="24" t="s">
        <v>8</v>
      </c>
      <c r="D11" s="85" t="s">
        <v>149</v>
      </c>
      <c r="E11" s="26" t="s">
        <v>0</v>
      </c>
      <c r="F11" s="89" t="s">
        <v>142</v>
      </c>
      <c r="G11" s="85" t="s">
        <v>73</v>
      </c>
      <c r="H11" s="26" t="s">
        <v>0</v>
      </c>
      <c r="I11" s="89" t="s">
        <v>29</v>
      </c>
      <c r="L11" s="61"/>
      <c r="M11" s="57" t="s">
        <v>330</v>
      </c>
    </row>
    <row r="12" spans="1:13" ht="21" customHeight="1" x14ac:dyDescent="0.2">
      <c r="B12" s="425"/>
      <c r="C12" s="24" t="s">
        <v>13</v>
      </c>
      <c r="D12" s="448" t="s">
        <v>74</v>
      </c>
      <c r="E12" s="437"/>
      <c r="F12" s="438"/>
      <c r="G12" s="447" t="s">
        <v>154</v>
      </c>
      <c r="H12" s="434"/>
      <c r="I12" s="435"/>
      <c r="L12" s="61" t="s">
        <v>173</v>
      </c>
      <c r="M12" s="57" t="s">
        <v>191</v>
      </c>
    </row>
    <row r="13" spans="1:13" ht="21" customHeight="1" x14ac:dyDescent="0.2">
      <c r="B13" s="425"/>
      <c r="C13" s="24" t="s">
        <v>9</v>
      </c>
      <c r="D13" s="85" t="s">
        <v>80</v>
      </c>
      <c r="E13" s="28" t="s">
        <v>10</v>
      </c>
      <c r="F13" s="86" t="s">
        <v>30</v>
      </c>
      <c r="G13" s="72" t="s">
        <v>221</v>
      </c>
      <c r="H13" s="28" t="s">
        <v>10</v>
      </c>
      <c r="I13" s="29" t="s">
        <v>247</v>
      </c>
      <c r="L13" s="61" t="s">
        <v>176</v>
      </c>
      <c r="M13" s="57" t="s">
        <v>174</v>
      </c>
    </row>
    <row r="14" spans="1:13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/>
      <c r="M14" s="57" t="s">
        <v>175</v>
      </c>
    </row>
    <row r="15" spans="1:13" ht="21" customHeight="1" x14ac:dyDescent="0.2">
      <c r="B15" s="424">
        <v>0.44791666666666669</v>
      </c>
      <c r="C15" s="23">
        <v>2</v>
      </c>
      <c r="D15" s="444">
        <v>12</v>
      </c>
      <c r="E15" s="431"/>
      <c r="F15" s="432"/>
      <c r="G15" s="443">
        <v>31</v>
      </c>
      <c r="H15" s="428"/>
      <c r="I15" s="429"/>
      <c r="L15" s="61" t="s">
        <v>177</v>
      </c>
      <c r="M15" s="57" t="s">
        <v>192</v>
      </c>
    </row>
    <row r="16" spans="1:13" ht="21" customHeight="1" x14ac:dyDescent="0.2">
      <c r="B16" s="425"/>
      <c r="C16" s="24" t="s">
        <v>8</v>
      </c>
      <c r="D16" s="85" t="s">
        <v>80</v>
      </c>
      <c r="E16" s="26" t="s">
        <v>0</v>
      </c>
      <c r="F16" s="89" t="s">
        <v>30</v>
      </c>
      <c r="G16" s="25" t="s">
        <v>142</v>
      </c>
      <c r="H16" s="26" t="s">
        <v>0</v>
      </c>
      <c r="I16" s="27" t="s">
        <v>247</v>
      </c>
      <c r="L16" s="61" t="s">
        <v>179</v>
      </c>
      <c r="M16" s="57" t="s">
        <v>190</v>
      </c>
    </row>
    <row r="17" spans="2:14" ht="21" customHeight="1" x14ac:dyDescent="0.2">
      <c r="B17" s="425"/>
      <c r="C17" s="24" t="s">
        <v>13</v>
      </c>
      <c r="D17" s="448" t="s">
        <v>247</v>
      </c>
      <c r="E17" s="437"/>
      <c r="F17" s="438"/>
      <c r="G17" s="447" t="s">
        <v>249</v>
      </c>
      <c r="H17" s="434"/>
      <c r="I17" s="435"/>
      <c r="L17" s="61"/>
      <c r="M17" s="57" t="s">
        <v>178</v>
      </c>
    </row>
    <row r="18" spans="2:14" ht="21" customHeight="1" x14ac:dyDescent="0.2">
      <c r="B18" s="425"/>
      <c r="C18" s="24" t="s">
        <v>9</v>
      </c>
      <c r="D18" s="72" t="s">
        <v>221</v>
      </c>
      <c r="E18" s="28" t="s">
        <v>10</v>
      </c>
      <c r="F18" s="86" t="s">
        <v>149</v>
      </c>
      <c r="G18" s="85" t="s">
        <v>73</v>
      </c>
      <c r="H18" s="28" t="s">
        <v>10</v>
      </c>
      <c r="I18" s="86" t="s">
        <v>29</v>
      </c>
      <c r="L18" s="61" t="s">
        <v>181</v>
      </c>
      <c r="M18" s="57" t="s">
        <v>180</v>
      </c>
    </row>
    <row r="19" spans="2:14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2">
      <c r="B20" s="424">
        <v>0.5</v>
      </c>
      <c r="C20" s="23">
        <v>3</v>
      </c>
      <c r="D20" s="430">
        <v>56</v>
      </c>
      <c r="E20" s="431"/>
      <c r="F20" s="432"/>
      <c r="G20" s="427">
        <v>52</v>
      </c>
      <c r="H20" s="428"/>
      <c r="I20" s="429"/>
      <c r="L20" s="61" t="s">
        <v>307</v>
      </c>
      <c r="M20" s="98" t="s">
        <v>309</v>
      </c>
    </row>
    <row r="21" spans="2:14" ht="21" customHeight="1" x14ac:dyDescent="0.2">
      <c r="B21" s="425"/>
      <c r="C21" s="24" t="s">
        <v>8</v>
      </c>
      <c r="D21" s="85" t="s">
        <v>142</v>
      </c>
      <c r="E21" s="26" t="s">
        <v>0</v>
      </c>
      <c r="F21" s="89" t="s">
        <v>74</v>
      </c>
      <c r="G21" s="25" t="s">
        <v>248</v>
      </c>
      <c r="H21" s="26" t="s">
        <v>0</v>
      </c>
      <c r="I21" s="27" t="s">
        <v>154</v>
      </c>
      <c r="L21" s="61"/>
      <c r="M21" s="98" t="s">
        <v>308</v>
      </c>
    </row>
    <row r="22" spans="2:14" ht="21" customHeight="1" x14ac:dyDescent="0.2">
      <c r="B22" s="425"/>
      <c r="C22" s="24" t="s">
        <v>13</v>
      </c>
      <c r="D22" s="448" t="s">
        <v>30</v>
      </c>
      <c r="E22" s="437"/>
      <c r="F22" s="438"/>
      <c r="G22" s="449" t="s">
        <v>84</v>
      </c>
      <c r="H22" s="449"/>
      <c r="I22" s="450"/>
    </row>
    <row r="23" spans="2:14" ht="21" customHeight="1" x14ac:dyDescent="0.2">
      <c r="B23" s="425"/>
      <c r="C23" s="24" t="s">
        <v>9</v>
      </c>
      <c r="D23" s="85" t="s">
        <v>247</v>
      </c>
      <c r="E23" s="28" t="s">
        <v>10</v>
      </c>
      <c r="F23" s="86" t="s">
        <v>80</v>
      </c>
      <c r="G23" s="25" t="s">
        <v>142</v>
      </c>
      <c r="H23" s="28" t="s">
        <v>10</v>
      </c>
      <c r="I23" s="29" t="s">
        <v>249</v>
      </c>
    </row>
    <row r="24" spans="2:14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3" t="s">
        <v>184</v>
      </c>
      <c r="M24" s="63"/>
      <c r="N24" s="57"/>
    </row>
    <row r="25" spans="2:14" ht="21" customHeight="1" x14ac:dyDescent="0.2">
      <c r="B25" s="424">
        <v>0.55208333333333337</v>
      </c>
      <c r="C25" s="23">
        <v>4</v>
      </c>
      <c r="D25" s="430">
        <v>10</v>
      </c>
      <c r="E25" s="431"/>
      <c r="F25" s="432"/>
      <c r="G25" s="443">
        <v>37</v>
      </c>
      <c r="H25" s="428"/>
      <c r="I25" s="429"/>
      <c r="L25" s="57"/>
      <c r="M25" s="57"/>
      <c r="N25" s="57"/>
    </row>
    <row r="26" spans="2:14" ht="21" customHeight="1" x14ac:dyDescent="0.2">
      <c r="B26" s="425"/>
      <c r="C26" s="24" t="s">
        <v>8</v>
      </c>
      <c r="D26" s="85" t="s">
        <v>247</v>
      </c>
      <c r="E26" s="26" t="s">
        <v>0</v>
      </c>
      <c r="F26" s="89" t="s">
        <v>80</v>
      </c>
      <c r="G26" s="25" t="s">
        <v>247</v>
      </c>
      <c r="H26" s="26" t="s">
        <v>0</v>
      </c>
      <c r="I26" s="27" t="s">
        <v>249</v>
      </c>
      <c r="L26" s="64" t="s">
        <v>206</v>
      </c>
      <c r="M26" s="64" t="s">
        <v>198</v>
      </c>
      <c r="N26" s="55" t="s">
        <v>196</v>
      </c>
    </row>
    <row r="27" spans="2:14" ht="21" customHeight="1" x14ac:dyDescent="0.2">
      <c r="B27" s="425"/>
      <c r="C27" s="24" t="s">
        <v>13</v>
      </c>
      <c r="D27" s="448" t="s">
        <v>142</v>
      </c>
      <c r="E27" s="437"/>
      <c r="F27" s="438"/>
      <c r="G27" s="447" t="s">
        <v>142</v>
      </c>
      <c r="H27" s="434"/>
      <c r="I27" s="435"/>
      <c r="L27" s="65" t="s">
        <v>193</v>
      </c>
      <c r="M27" s="64" t="s">
        <v>198</v>
      </c>
      <c r="N27" s="66" t="s">
        <v>201</v>
      </c>
    </row>
    <row r="28" spans="2:14" ht="21" customHeight="1" x14ac:dyDescent="0.2">
      <c r="B28" s="425"/>
      <c r="C28" s="24" t="s">
        <v>9</v>
      </c>
      <c r="D28" s="72" t="s">
        <v>221</v>
      </c>
      <c r="E28" s="28" t="s">
        <v>10</v>
      </c>
      <c r="F28" s="86" t="s">
        <v>142</v>
      </c>
      <c r="G28" s="25" t="s">
        <v>154</v>
      </c>
      <c r="H28" s="28" t="s">
        <v>10</v>
      </c>
      <c r="I28" s="29" t="s">
        <v>248</v>
      </c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2">
      <c r="B30" s="424">
        <v>0.60416666666666663</v>
      </c>
      <c r="C30" s="23">
        <v>5</v>
      </c>
      <c r="D30" s="444">
        <v>49</v>
      </c>
      <c r="E30" s="431"/>
      <c r="F30" s="432"/>
      <c r="G30" s="443">
        <v>53</v>
      </c>
      <c r="H30" s="428"/>
      <c r="I30" s="429"/>
      <c r="L30" s="64" t="s">
        <v>202</v>
      </c>
      <c r="M30" s="64" t="s">
        <v>198</v>
      </c>
      <c r="N30" s="67" t="s">
        <v>204</v>
      </c>
    </row>
    <row r="31" spans="2:14" ht="21" customHeight="1" x14ac:dyDescent="0.2">
      <c r="B31" s="425"/>
      <c r="C31" s="24" t="s">
        <v>8</v>
      </c>
      <c r="D31" s="85" t="s">
        <v>74</v>
      </c>
      <c r="E31" s="26" t="s">
        <v>0</v>
      </c>
      <c r="F31" s="89" t="s">
        <v>149</v>
      </c>
      <c r="G31" s="25" t="s">
        <v>84</v>
      </c>
      <c r="H31" s="26" t="s">
        <v>0</v>
      </c>
      <c r="I31" s="27" t="s">
        <v>248</v>
      </c>
      <c r="L31" s="61" t="s">
        <v>302</v>
      </c>
      <c r="M31" s="64" t="s">
        <v>198</v>
      </c>
      <c r="N31" s="57" t="s">
        <v>303</v>
      </c>
    </row>
    <row r="32" spans="2:14" ht="21" customHeight="1" x14ac:dyDescent="0.2">
      <c r="B32" s="425"/>
      <c r="C32" s="24" t="s">
        <v>13</v>
      </c>
      <c r="D32" s="448" t="s">
        <v>80</v>
      </c>
      <c r="E32" s="437"/>
      <c r="F32" s="438"/>
      <c r="G32" s="447" t="s">
        <v>247</v>
      </c>
      <c r="H32" s="434"/>
      <c r="I32" s="435"/>
    </row>
    <row r="33" spans="2:14" ht="21" customHeight="1" x14ac:dyDescent="0.2">
      <c r="B33" s="425"/>
      <c r="C33" s="24" t="s">
        <v>9</v>
      </c>
      <c r="D33" s="85" t="s">
        <v>30</v>
      </c>
      <c r="E33" s="28" t="s">
        <v>10</v>
      </c>
      <c r="F33" s="86" t="s">
        <v>247</v>
      </c>
      <c r="G33" s="25" t="s">
        <v>249</v>
      </c>
      <c r="H33" s="28" t="s">
        <v>10</v>
      </c>
      <c r="I33" s="29" t="s">
        <v>142</v>
      </c>
    </row>
    <row r="34" spans="2:14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2">
      <c r="B35" s="424">
        <v>0.65625</v>
      </c>
      <c r="C35" s="23">
        <v>6</v>
      </c>
      <c r="D35" s="444">
        <v>14</v>
      </c>
      <c r="E35" s="431"/>
      <c r="F35" s="432"/>
      <c r="G35" s="443">
        <v>34</v>
      </c>
      <c r="H35" s="428"/>
      <c r="I35" s="429"/>
      <c r="L35" s="55"/>
      <c r="M35" s="59"/>
      <c r="N35" s="55"/>
    </row>
    <row r="36" spans="2:14" ht="21" customHeight="1" x14ac:dyDescent="0.2">
      <c r="B36" s="425"/>
      <c r="C36" s="24" t="s">
        <v>8</v>
      </c>
      <c r="D36" s="85" t="s">
        <v>30</v>
      </c>
      <c r="E36" s="26" t="s">
        <v>0</v>
      </c>
      <c r="F36" s="89" t="s">
        <v>247</v>
      </c>
      <c r="G36" s="25" t="s">
        <v>249</v>
      </c>
      <c r="H36" s="26" t="s">
        <v>0</v>
      </c>
      <c r="I36" s="27" t="s">
        <v>142</v>
      </c>
      <c r="L36" s="60" t="s">
        <v>186</v>
      </c>
      <c r="M36" s="55"/>
      <c r="N36" s="55"/>
    </row>
    <row r="37" spans="2:14" ht="21" customHeight="1" x14ac:dyDescent="0.2">
      <c r="B37" s="425"/>
      <c r="C37" s="24" t="s">
        <v>13</v>
      </c>
      <c r="D37" s="448" t="s">
        <v>149</v>
      </c>
      <c r="E37" s="437"/>
      <c r="F37" s="438"/>
      <c r="G37" s="447" t="s">
        <v>248</v>
      </c>
      <c r="H37" s="434"/>
      <c r="I37" s="435"/>
      <c r="L37" s="59" t="s">
        <v>187</v>
      </c>
      <c r="M37" s="55"/>
      <c r="N37" s="55"/>
    </row>
    <row r="38" spans="2:14" ht="21" customHeight="1" x14ac:dyDescent="0.2">
      <c r="B38" s="425"/>
      <c r="C38" s="24" t="s">
        <v>9</v>
      </c>
      <c r="D38" s="72" t="s">
        <v>221</v>
      </c>
      <c r="E38" s="28" t="s">
        <v>10</v>
      </c>
      <c r="F38" s="86" t="s">
        <v>74</v>
      </c>
      <c r="G38" s="25" t="s">
        <v>247</v>
      </c>
      <c r="H38" s="28" t="s">
        <v>10</v>
      </c>
      <c r="I38" s="29" t="s">
        <v>84</v>
      </c>
      <c r="L38" s="62" t="s">
        <v>189</v>
      </c>
      <c r="M38" s="55"/>
      <c r="N38" s="55"/>
    </row>
    <row r="39" spans="2:14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showGridLines="0" zoomScale="90" zoomScaleNormal="90" workbookViewId="0">
      <selection activeCell="P29" sqref="P29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3" width="9.90625" style="16"/>
    <col min="14" max="14" width="15.90625" style="16" customWidth="1"/>
    <col min="15" max="15" width="7.08984375" style="16" customWidth="1"/>
    <col min="16" max="16384" width="9.90625" style="16"/>
  </cols>
  <sheetData>
    <row r="1" spans="1:15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5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5" ht="21" customHeight="1" x14ac:dyDescent="0.2">
      <c r="B3" s="18" t="s">
        <v>49</v>
      </c>
      <c r="C3" s="16" t="s">
        <v>55</v>
      </c>
      <c r="I3" s="19" t="s">
        <v>47</v>
      </c>
    </row>
    <row r="4" spans="1:15" ht="21" customHeight="1" x14ac:dyDescent="0.2">
      <c r="B4" s="16" t="s">
        <v>328</v>
      </c>
      <c r="I4" s="19" t="s">
        <v>46</v>
      </c>
    </row>
    <row r="5" spans="1:15" ht="21" customHeight="1" x14ac:dyDescent="0.2">
      <c r="B5" s="20" t="s">
        <v>290</v>
      </c>
    </row>
    <row r="6" spans="1:15" ht="21" customHeight="1" x14ac:dyDescent="0.2">
      <c r="B6" s="16" t="s">
        <v>19</v>
      </c>
      <c r="C6" s="16" t="s">
        <v>21</v>
      </c>
    </row>
    <row r="7" spans="1:15" ht="21" customHeight="1" x14ac:dyDescent="0.2">
      <c r="B7" s="16" t="s">
        <v>342</v>
      </c>
    </row>
    <row r="8" spans="1:15" ht="18" customHeight="1" thickBot="1" x14ac:dyDescent="0.25"/>
    <row r="9" spans="1:15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N9" s="56" t="s">
        <v>168</v>
      </c>
      <c r="O9" s="56"/>
    </row>
    <row r="10" spans="1:15" ht="20.149999999999999" customHeight="1" x14ac:dyDescent="0.2">
      <c r="B10" s="424">
        <v>0.39583333333333331</v>
      </c>
      <c r="C10" s="23">
        <v>1</v>
      </c>
      <c r="D10" s="427">
        <v>18</v>
      </c>
      <c r="E10" s="428"/>
      <c r="F10" s="429"/>
      <c r="G10" s="443">
        <v>59</v>
      </c>
      <c r="H10" s="428"/>
      <c r="I10" s="429"/>
      <c r="N10" s="57"/>
      <c r="O10" s="57"/>
    </row>
    <row r="11" spans="1:15" ht="21" customHeight="1" x14ac:dyDescent="0.2">
      <c r="B11" s="425"/>
      <c r="C11" s="24" t="s">
        <v>8</v>
      </c>
      <c r="D11" s="25" t="s">
        <v>140</v>
      </c>
      <c r="E11" s="26" t="s">
        <v>0</v>
      </c>
      <c r="F11" s="27" t="s">
        <v>78</v>
      </c>
      <c r="G11" s="25" t="s">
        <v>154</v>
      </c>
      <c r="H11" s="26" t="s">
        <v>0</v>
      </c>
      <c r="I11" s="27" t="s">
        <v>251</v>
      </c>
      <c r="N11" s="61" t="s">
        <v>169</v>
      </c>
      <c r="O11" s="57" t="s">
        <v>170</v>
      </c>
    </row>
    <row r="12" spans="1:15" ht="21" customHeight="1" x14ac:dyDescent="0.2">
      <c r="B12" s="425"/>
      <c r="C12" s="24" t="s">
        <v>13</v>
      </c>
      <c r="D12" s="448" t="s">
        <v>250</v>
      </c>
      <c r="E12" s="437"/>
      <c r="F12" s="438"/>
      <c r="G12" s="436" t="s">
        <v>22</v>
      </c>
      <c r="H12" s="437"/>
      <c r="I12" s="438"/>
      <c r="N12" s="61"/>
      <c r="O12" s="57" t="s">
        <v>171</v>
      </c>
    </row>
    <row r="13" spans="1:15" ht="21" customHeight="1" x14ac:dyDescent="0.2">
      <c r="B13" s="425"/>
      <c r="C13" s="24" t="s">
        <v>9</v>
      </c>
      <c r="D13" s="72" t="s">
        <v>221</v>
      </c>
      <c r="E13" s="28" t="s">
        <v>10</v>
      </c>
      <c r="F13" s="86" t="s">
        <v>248</v>
      </c>
      <c r="G13" s="25" t="s">
        <v>141</v>
      </c>
      <c r="H13" s="28" t="s">
        <v>10</v>
      </c>
      <c r="I13" s="86" t="s">
        <v>252</v>
      </c>
      <c r="N13" s="61"/>
      <c r="O13" s="57" t="s">
        <v>172</v>
      </c>
    </row>
    <row r="14" spans="1:15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N14" s="61"/>
      <c r="O14" s="57" t="s">
        <v>330</v>
      </c>
    </row>
    <row r="15" spans="1:15" ht="21" customHeight="1" x14ac:dyDescent="0.2">
      <c r="B15" s="424">
        <v>0.44791666666666669</v>
      </c>
      <c r="C15" s="23">
        <v>2</v>
      </c>
      <c r="D15" s="427">
        <v>26</v>
      </c>
      <c r="E15" s="428"/>
      <c r="F15" s="429"/>
      <c r="G15" s="443">
        <v>24</v>
      </c>
      <c r="H15" s="428"/>
      <c r="I15" s="429"/>
      <c r="N15" s="61" t="s">
        <v>173</v>
      </c>
      <c r="O15" s="57" t="s">
        <v>191</v>
      </c>
    </row>
    <row r="16" spans="1:15" ht="21" customHeight="1" x14ac:dyDescent="0.2">
      <c r="B16" s="425"/>
      <c r="C16" s="24" t="s">
        <v>8</v>
      </c>
      <c r="D16" s="25" t="s">
        <v>77</v>
      </c>
      <c r="E16" s="26" t="s">
        <v>0</v>
      </c>
      <c r="F16" s="27" t="s">
        <v>79</v>
      </c>
      <c r="G16" s="25" t="s">
        <v>141</v>
      </c>
      <c r="H16" s="26" t="s">
        <v>0</v>
      </c>
      <c r="I16" s="27" t="s">
        <v>80</v>
      </c>
      <c r="N16" s="61" t="s">
        <v>176</v>
      </c>
      <c r="O16" s="57" t="s">
        <v>174</v>
      </c>
    </row>
    <row r="17" spans="2:16" ht="21" customHeight="1" x14ac:dyDescent="0.2">
      <c r="B17" s="425"/>
      <c r="C17" s="24" t="s">
        <v>13</v>
      </c>
      <c r="D17" s="448" t="s">
        <v>321</v>
      </c>
      <c r="E17" s="437"/>
      <c r="F17" s="438"/>
      <c r="G17" s="447" t="s">
        <v>154</v>
      </c>
      <c r="H17" s="434"/>
      <c r="I17" s="435"/>
      <c r="K17" s="35"/>
      <c r="N17" s="61"/>
      <c r="O17" s="57" t="s">
        <v>175</v>
      </c>
    </row>
    <row r="18" spans="2:16" ht="21" customHeight="1" x14ac:dyDescent="0.2">
      <c r="B18" s="425"/>
      <c r="C18" s="24" t="s">
        <v>9</v>
      </c>
      <c r="D18" s="72" t="s">
        <v>221</v>
      </c>
      <c r="E18" s="28" t="s">
        <v>10</v>
      </c>
      <c r="F18" s="29" t="s">
        <v>78</v>
      </c>
      <c r="G18" s="72" t="s">
        <v>221</v>
      </c>
      <c r="H18" s="28" t="s">
        <v>10</v>
      </c>
      <c r="I18" s="29" t="s">
        <v>251</v>
      </c>
      <c r="K18" s="35"/>
      <c r="N18" s="61" t="s">
        <v>177</v>
      </c>
      <c r="O18" s="57" t="s">
        <v>192</v>
      </c>
    </row>
    <row r="19" spans="2:16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K19" s="35"/>
      <c r="N19" s="61" t="s">
        <v>179</v>
      </c>
      <c r="O19" s="57" t="s">
        <v>190</v>
      </c>
    </row>
    <row r="20" spans="2:16" ht="21" customHeight="1" x14ac:dyDescent="0.2">
      <c r="B20" s="424">
        <v>0.5</v>
      </c>
      <c r="C20" s="23">
        <v>3</v>
      </c>
      <c r="D20" s="430">
        <v>32</v>
      </c>
      <c r="E20" s="431"/>
      <c r="F20" s="432"/>
      <c r="G20" s="444">
        <v>43</v>
      </c>
      <c r="H20" s="431"/>
      <c r="I20" s="432"/>
      <c r="N20" s="61"/>
      <c r="O20" s="57" t="s">
        <v>178</v>
      </c>
    </row>
    <row r="21" spans="2:16" ht="21" customHeight="1" x14ac:dyDescent="0.2">
      <c r="B21" s="425"/>
      <c r="C21" s="24" t="s">
        <v>8</v>
      </c>
      <c r="D21" s="85" t="s">
        <v>250</v>
      </c>
      <c r="E21" s="26" t="s">
        <v>0</v>
      </c>
      <c r="F21" s="89" t="s">
        <v>248</v>
      </c>
      <c r="G21" s="85" t="s">
        <v>22</v>
      </c>
      <c r="H21" s="26" t="s">
        <v>0</v>
      </c>
      <c r="I21" s="89" t="s">
        <v>252</v>
      </c>
      <c r="N21" s="61" t="s">
        <v>181</v>
      </c>
      <c r="O21" s="57" t="s">
        <v>180</v>
      </c>
    </row>
    <row r="22" spans="2:16" ht="21" customHeight="1" x14ac:dyDescent="0.2">
      <c r="B22" s="425"/>
      <c r="C22" s="24" t="s">
        <v>13</v>
      </c>
      <c r="D22" s="433" t="s">
        <v>140</v>
      </c>
      <c r="E22" s="434"/>
      <c r="F22" s="435"/>
      <c r="G22" s="449" t="s">
        <v>78</v>
      </c>
      <c r="H22" s="449"/>
      <c r="I22" s="450"/>
      <c r="N22" s="61" t="s">
        <v>182</v>
      </c>
      <c r="O22" s="57" t="s">
        <v>183</v>
      </c>
    </row>
    <row r="23" spans="2:16" ht="21" customHeight="1" x14ac:dyDescent="0.2">
      <c r="B23" s="425"/>
      <c r="C23" s="24" t="s">
        <v>9</v>
      </c>
      <c r="D23" s="85" t="s">
        <v>325</v>
      </c>
      <c r="E23" s="28" t="s">
        <v>10</v>
      </c>
      <c r="F23" s="86" t="s">
        <v>155</v>
      </c>
      <c r="G23" s="85" t="s">
        <v>311</v>
      </c>
      <c r="H23" s="28" t="s">
        <v>10</v>
      </c>
      <c r="I23" s="29" t="s">
        <v>80</v>
      </c>
      <c r="N23" s="61" t="s">
        <v>307</v>
      </c>
      <c r="O23" s="98" t="s">
        <v>309</v>
      </c>
    </row>
    <row r="24" spans="2:16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N24" s="61"/>
      <c r="O24" s="98" t="s">
        <v>308</v>
      </c>
    </row>
    <row r="25" spans="2:16" ht="21" customHeight="1" x14ac:dyDescent="0.2">
      <c r="B25" s="424">
        <v>0.55208333333333337</v>
      </c>
      <c r="C25" s="23">
        <v>4</v>
      </c>
      <c r="D25" s="430">
        <v>27</v>
      </c>
      <c r="E25" s="431"/>
      <c r="F25" s="432"/>
      <c r="G25" s="430">
        <v>39</v>
      </c>
      <c r="H25" s="431"/>
      <c r="I25" s="432"/>
    </row>
    <row r="26" spans="2:16" ht="21" customHeight="1" x14ac:dyDescent="0.2">
      <c r="B26" s="425"/>
      <c r="C26" s="24" t="s">
        <v>8</v>
      </c>
      <c r="D26" s="85" t="s">
        <v>322</v>
      </c>
      <c r="E26" s="26" t="s">
        <v>0</v>
      </c>
      <c r="F26" s="89" t="s">
        <v>155</v>
      </c>
      <c r="G26" s="85" t="s">
        <v>310</v>
      </c>
      <c r="H26" s="26" t="s">
        <v>0</v>
      </c>
      <c r="I26" s="89" t="s">
        <v>251</v>
      </c>
    </row>
    <row r="27" spans="2:16" ht="21" customHeight="1" x14ac:dyDescent="0.2">
      <c r="B27" s="425"/>
      <c r="C27" s="24" t="s">
        <v>13</v>
      </c>
      <c r="D27" s="433" t="s">
        <v>77</v>
      </c>
      <c r="E27" s="434"/>
      <c r="F27" s="435"/>
      <c r="G27" s="436" t="s">
        <v>252</v>
      </c>
      <c r="H27" s="437"/>
      <c r="I27" s="438"/>
      <c r="N27" s="63" t="s">
        <v>199</v>
      </c>
      <c r="O27" s="63"/>
      <c r="P27" s="57"/>
    </row>
    <row r="28" spans="2:16" ht="21" customHeight="1" x14ac:dyDescent="0.2">
      <c r="B28" s="425"/>
      <c r="C28" s="24" t="s">
        <v>9</v>
      </c>
      <c r="D28" s="72" t="s">
        <v>221</v>
      </c>
      <c r="E28" s="28" t="s">
        <v>10</v>
      </c>
      <c r="F28" s="29" t="s">
        <v>323</v>
      </c>
      <c r="G28" s="85" t="s">
        <v>22</v>
      </c>
      <c r="H28" s="28" t="s">
        <v>10</v>
      </c>
      <c r="I28" s="86" t="s">
        <v>252</v>
      </c>
      <c r="N28" s="57"/>
      <c r="O28" s="57"/>
      <c r="P28" s="57"/>
    </row>
    <row r="29" spans="2:16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N29" s="64" t="s">
        <v>206</v>
      </c>
      <c r="O29" s="64" t="s">
        <v>198</v>
      </c>
      <c r="P29" s="55" t="s">
        <v>365</v>
      </c>
    </row>
    <row r="30" spans="2:16" ht="21" customHeight="1" x14ac:dyDescent="0.2">
      <c r="B30" s="424">
        <v>0.60416666666666663</v>
      </c>
      <c r="C30" s="23">
        <v>5</v>
      </c>
      <c r="D30" s="427">
        <v>19</v>
      </c>
      <c r="E30" s="428"/>
      <c r="F30" s="429"/>
      <c r="G30" s="443">
        <v>22</v>
      </c>
      <c r="H30" s="428"/>
      <c r="I30" s="429"/>
      <c r="N30" s="65" t="s">
        <v>193</v>
      </c>
      <c r="O30" s="64" t="s">
        <v>198</v>
      </c>
      <c r="P30" s="66" t="s">
        <v>200</v>
      </c>
    </row>
    <row r="31" spans="2:16" ht="21" customHeight="1" x14ac:dyDescent="0.2">
      <c r="B31" s="425"/>
      <c r="C31" s="24" t="s">
        <v>8</v>
      </c>
      <c r="D31" s="25" t="s">
        <v>79</v>
      </c>
      <c r="E31" s="26" t="s">
        <v>0</v>
      </c>
      <c r="F31" s="27" t="s">
        <v>140</v>
      </c>
      <c r="G31" s="25" t="s">
        <v>78</v>
      </c>
      <c r="H31" s="26" t="s">
        <v>0</v>
      </c>
      <c r="I31" s="27" t="s">
        <v>141</v>
      </c>
      <c r="N31" s="64" t="s">
        <v>194</v>
      </c>
      <c r="O31" s="64" t="s">
        <v>198</v>
      </c>
      <c r="P31" s="66" t="s">
        <v>197</v>
      </c>
    </row>
    <row r="32" spans="2:16" ht="21" customHeight="1" x14ac:dyDescent="0.2">
      <c r="B32" s="425"/>
      <c r="C32" s="24" t="s">
        <v>13</v>
      </c>
      <c r="D32" s="448" t="s">
        <v>248</v>
      </c>
      <c r="E32" s="437"/>
      <c r="F32" s="438"/>
      <c r="G32" s="436" t="s">
        <v>79</v>
      </c>
      <c r="H32" s="434"/>
      <c r="I32" s="435"/>
      <c r="N32" s="64" t="s">
        <v>195</v>
      </c>
      <c r="O32" s="64" t="s">
        <v>198</v>
      </c>
      <c r="P32" s="67" t="s">
        <v>305</v>
      </c>
    </row>
    <row r="33" spans="2:16" ht="21" customHeight="1" x14ac:dyDescent="0.2">
      <c r="B33" s="425"/>
      <c r="C33" s="24" t="s">
        <v>9</v>
      </c>
      <c r="D33" s="72" t="s">
        <v>221</v>
      </c>
      <c r="E33" s="28" t="s">
        <v>10</v>
      </c>
      <c r="F33" s="86" t="s">
        <v>324</v>
      </c>
      <c r="G33" s="85" t="s">
        <v>79</v>
      </c>
      <c r="H33" s="28" t="s">
        <v>10</v>
      </c>
      <c r="I33" s="73" t="s">
        <v>221</v>
      </c>
      <c r="N33" s="64" t="s">
        <v>202</v>
      </c>
      <c r="O33" s="64" t="s">
        <v>198</v>
      </c>
      <c r="P33" s="67" t="s">
        <v>204</v>
      </c>
    </row>
    <row r="34" spans="2:16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N34" s="61" t="s">
        <v>302</v>
      </c>
      <c r="O34" s="64" t="s">
        <v>198</v>
      </c>
      <c r="P34" s="57" t="s">
        <v>327</v>
      </c>
    </row>
    <row r="35" spans="2:16" ht="21" customHeight="1" x14ac:dyDescent="0.2">
      <c r="B35" s="424">
        <v>0.65625</v>
      </c>
      <c r="C35" s="23">
        <v>6</v>
      </c>
      <c r="D35" s="427">
        <v>27</v>
      </c>
      <c r="E35" s="428"/>
      <c r="F35" s="429"/>
      <c r="G35" s="430">
        <v>44</v>
      </c>
      <c r="H35" s="431"/>
      <c r="I35" s="432"/>
    </row>
    <row r="36" spans="2:16" ht="21" customHeight="1" x14ac:dyDescent="0.2">
      <c r="B36" s="425"/>
      <c r="C36" s="24" t="s">
        <v>8</v>
      </c>
      <c r="D36" s="25" t="s">
        <v>80</v>
      </c>
      <c r="E36" s="26" t="s">
        <v>0</v>
      </c>
      <c r="F36" s="27" t="s">
        <v>77</v>
      </c>
      <c r="G36" s="85" t="s">
        <v>251</v>
      </c>
      <c r="H36" s="26" t="s">
        <v>0</v>
      </c>
      <c r="I36" s="89" t="s">
        <v>22</v>
      </c>
    </row>
    <row r="37" spans="2:16" ht="21" customHeight="1" x14ac:dyDescent="0.2">
      <c r="B37" s="425"/>
      <c r="C37" s="24" t="s">
        <v>13</v>
      </c>
      <c r="D37" s="433" t="s">
        <v>79</v>
      </c>
      <c r="E37" s="434"/>
      <c r="F37" s="435"/>
      <c r="G37" s="447" t="s">
        <v>141</v>
      </c>
      <c r="H37" s="434"/>
      <c r="I37" s="435"/>
      <c r="N37" s="58" t="s">
        <v>185</v>
      </c>
      <c r="O37" s="59"/>
      <c r="P37" s="55"/>
    </row>
    <row r="38" spans="2:16" ht="21" customHeight="1" x14ac:dyDescent="0.2">
      <c r="B38" s="425"/>
      <c r="C38" s="24" t="s">
        <v>9</v>
      </c>
      <c r="D38" s="72" t="s">
        <v>221</v>
      </c>
      <c r="E38" s="28" t="s">
        <v>10</v>
      </c>
      <c r="F38" s="29" t="s">
        <v>140</v>
      </c>
      <c r="G38" s="25" t="s">
        <v>78</v>
      </c>
      <c r="H38" s="28" t="s">
        <v>10</v>
      </c>
      <c r="I38" s="29" t="s">
        <v>141</v>
      </c>
      <c r="N38" s="55"/>
      <c r="O38" s="59"/>
      <c r="P38" s="55"/>
    </row>
    <row r="39" spans="2:16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N39" s="60" t="s">
        <v>186</v>
      </c>
      <c r="O39" s="55"/>
      <c r="P39" s="55"/>
    </row>
    <row r="40" spans="2:16" ht="21" customHeight="1" x14ac:dyDescent="0.2">
      <c r="B40" s="424">
        <v>0.70833333333333337</v>
      </c>
      <c r="C40" s="23">
        <v>7</v>
      </c>
      <c r="D40" s="444">
        <v>36</v>
      </c>
      <c r="E40" s="431"/>
      <c r="F40" s="432"/>
      <c r="G40" s="430">
        <v>34</v>
      </c>
      <c r="H40" s="431"/>
      <c r="I40" s="432"/>
      <c r="N40" s="59" t="s">
        <v>187</v>
      </c>
      <c r="O40" s="55"/>
      <c r="P40" s="55"/>
    </row>
    <row r="41" spans="2:16" ht="21" customHeight="1" x14ac:dyDescent="0.2">
      <c r="B41" s="425"/>
      <c r="C41" s="24" t="s">
        <v>8</v>
      </c>
      <c r="D41" s="85" t="s">
        <v>248</v>
      </c>
      <c r="E41" s="26" t="s">
        <v>0</v>
      </c>
      <c r="F41" s="89" t="s">
        <v>79</v>
      </c>
      <c r="G41" s="85" t="s">
        <v>252</v>
      </c>
      <c r="H41" s="26" t="s">
        <v>0</v>
      </c>
      <c r="I41" s="89" t="s">
        <v>250</v>
      </c>
      <c r="N41" s="62" t="s">
        <v>189</v>
      </c>
      <c r="O41" s="55"/>
      <c r="P41" s="55"/>
    </row>
    <row r="42" spans="2:16" ht="21" customHeight="1" x14ac:dyDescent="0.2">
      <c r="B42" s="425"/>
      <c r="C42" s="24" t="s">
        <v>13</v>
      </c>
      <c r="D42" s="433" t="s">
        <v>80</v>
      </c>
      <c r="E42" s="434"/>
      <c r="F42" s="435"/>
      <c r="G42" s="436" t="s">
        <v>251</v>
      </c>
      <c r="H42" s="437"/>
      <c r="I42" s="438"/>
      <c r="N42" s="60" t="s">
        <v>188</v>
      </c>
      <c r="O42" s="60"/>
      <c r="P42" s="55"/>
    </row>
    <row r="43" spans="2:16" ht="21" customHeight="1" x14ac:dyDescent="0.2">
      <c r="B43" s="425"/>
      <c r="C43" s="24" t="s">
        <v>9</v>
      </c>
      <c r="D43" s="25" t="s">
        <v>80</v>
      </c>
      <c r="E43" s="28" t="s">
        <v>10</v>
      </c>
      <c r="F43" s="29" t="s">
        <v>77</v>
      </c>
      <c r="G43" s="85" t="s">
        <v>251</v>
      </c>
      <c r="H43" s="28" t="s">
        <v>10</v>
      </c>
      <c r="I43" s="86" t="s">
        <v>22</v>
      </c>
    </row>
    <row r="44" spans="2:16" ht="21" customHeight="1" thickBot="1" x14ac:dyDescent="0.25">
      <c r="B44" s="426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showGridLines="0" zoomScale="90" zoomScaleNormal="90" workbookViewId="0">
      <selection activeCell="L21" sqref="L21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50</v>
      </c>
      <c r="C3" s="16" t="s">
        <v>51</v>
      </c>
      <c r="I3" s="19" t="s">
        <v>47</v>
      </c>
    </row>
    <row r="4" spans="1:14" ht="21" customHeight="1" x14ac:dyDescent="0.2">
      <c r="B4" s="16" t="s">
        <v>331</v>
      </c>
      <c r="I4" s="19" t="s">
        <v>46</v>
      </c>
    </row>
    <row r="5" spans="1:14" ht="21" customHeight="1" x14ac:dyDescent="0.2">
      <c r="B5" s="20" t="s">
        <v>52</v>
      </c>
      <c r="D5" s="16" t="s">
        <v>291</v>
      </c>
    </row>
    <row r="6" spans="1:14" ht="21" customHeight="1" x14ac:dyDescent="0.2">
      <c r="B6" s="16" t="s">
        <v>19</v>
      </c>
      <c r="C6" s="16" t="s">
        <v>21</v>
      </c>
    </row>
    <row r="7" spans="1:14" ht="21" customHeight="1" x14ac:dyDescent="0.2">
      <c r="B7" s="16" t="s">
        <v>332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</row>
    <row r="10" spans="1:14" ht="20.149999999999999" customHeight="1" x14ac:dyDescent="0.2">
      <c r="B10" s="424">
        <v>0.41666666666666669</v>
      </c>
      <c r="C10" s="23">
        <v>1</v>
      </c>
      <c r="D10" s="427">
        <v>40</v>
      </c>
      <c r="E10" s="428"/>
      <c r="F10" s="429"/>
      <c r="G10" s="430">
        <v>41</v>
      </c>
      <c r="H10" s="431"/>
      <c r="I10" s="432"/>
      <c r="M10" s="56" t="s">
        <v>168</v>
      </c>
      <c r="N10" s="56"/>
    </row>
    <row r="11" spans="1:14" ht="21" customHeight="1" x14ac:dyDescent="0.2">
      <c r="B11" s="425"/>
      <c r="C11" s="24" t="s">
        <v>8</v>
      </c>
      <c r="D11" s="65" t="s">
        <v>85</v>
      </c>
      <c r="E11" s="26" t="s">
        <v>0</v>
      </c>
      <c r="F11" s="27" t="s">
        <v>250</v>
      </c>
      <c r="G11" s="85" t="s">
        <v>248</v>
      </c>
      <c r="H11" s="26" t="s">
        <v>0</v>
      </c>
      <c r="I11" s="89" t="s">
        <v>252</v>
      </c>
      <c r="M11" s="57"/>
      <c r="N11" s="57"/>
    </row>
    <row r="12" spans="1:14" ht="21" customHeight="1" x14ac:dyDescent="0.2">
      <c r="B12" s="425"/>
      <c r="C12" s="24" t="s">
        <v>13</v>
      </c>
      <c r="D12" s="433" t="s">
        <v>253</v>
      </c>
      <c r="E12" s="434"/>
      <c r="F12" s="435"/>
      <c r="G12" s="436" t="s">
        <v>251</v>
      </c>
      <c r="H12" s="437"/>
      <c r="I12" s="438"/>
      <c r="M12" s="61" t="s">
        <v>169</v>
      </c>
      <c r="N12" s="57" t="s">
        <v>170</v>
      </c>
    </row>
    <row r="13" spans="1:14" ht="21" customHeight="1" x14ac:dyDescent="0.2">
      <c r="B13" s="425"/>
      <c r="C13" s="24" t="s">
        <v>9</v>
      </c>
      <c r="D13" s="25" t="s">
        <v>81</v>
      </c>
      <c r="E13" s="28" t="s">
        <v>10</v>
      </c>
      <c r="F13" s="29" t="s">
        <v>253</v>
      </c>
      <c r="G13" s="85" t="s">
        <v>78</v>
      </c>
      <c r="H13" s="28" t="s">
        <v>10</v>
      </c>
      <c r="I13" s="86" t="s">
        <v>253</v>
      </c>
      <c r="M13" s="61"/>
      <c r="N13" s="57" t="s">
        <v>171</v>
      </c>
    </row>
    <row r="14" spans="1:14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M14" s="61"/>
      <c r="N14" s="57" t="s">
        <v>172</v>
      </c>
    </row>
    <row r="15" spans="1:14" ht="21" customHeight="1" x14ac:dyDescent="0.2">
      <c r="B15" s="424">
        <v>0.46875</v>
      </c>
      <c r="C15" s="23">
        <v>2</v>
      </c>
      <c r="D15" s="427">
        <v>47</v>
      </c>
      <c r="E15" s="428"/>
      <c r="F15" s="429"/>
      <c r="G15" s="430">
        <v>67</v>
      </c>
      <c r="H15" s="431"/>
      <c r="I15" s="432"/>
      <c r="M15" s="61"/>
      <c r="N15" s="57" t="s">
        <v>330</v>
      </c>
    </row>
    <row r="16" spans="1:14" ht="21" customHeight="1" x14ac:dyDescent="0.2">
      <c r="B16" s="425"/>
      <c r="C16" s="24" t="s">
        <v>8</v>
      </c>
      <c r="D16" s="25" t="s">
        <v>22</v>
      </c>
      <c r="E16" s="26" t="s">
        <v>0</v>
      </c>
      <c r="F16" s="27" t="s">
        <v>81</v>
      </c>
      <c r="G16" s="85" t="s">
        <v>78</v>
      </c>
      <c r="H16" s="26" t="s">
        <v>0</v>
      </c>
      <c r="I16" s="89" t="s">
        <v>253</v>
      </c>
      <c r="M16" s="61" t="s">
        <v>173</v>
      </c>
      <c r="N16" s="57" t="s">
        <v>191</v>
      </c>
    </row>
    <row r="17" spans="2:15" ht="21" customHeight="1" x14ac:dyDescent="0.2">
      <c r="B17" s="425"/>
      <c r="C17" s="24" t="s">
        <v>13</v>
      </c>
      <c r="D17" s="433" t="s">
        <v>250</v>
      </c>
      <c r="E17" s="434"/>
      <c r="F17" s="435"/>
      <c r="G17" s="436" t="s">
        <v>335</v>
      </c>
      <c r="H17" s="437"/>
      <c r="I17" s="438"/>
      <c r="M17" s="61" t="s">
        <v>176</v>
      </c>
      <c r="N17" s="57" t="s">
        <v>174</v>
      </c>
    </row>
    <row r="18" spans="2:15" ht="21" customHeight="1" x14ac:dyDescent="0.2">
      <c r="B18" s="425"/>
      <c r="C18" s="24" t="s">
        <v>9</v>
      </c>
      <c r="D18" s="25" t="s">
        <v>249</v>
      </c>
      <c r="E18" s="28" t="s">
        <v>10</v>
      </c>
      <c r="F18" s="29" t="s">
        <v>250</v>
      </c>
      <c r="G18" s="85" t="s">
        <v>248</v>
      </c>
      <c r="H18" s="28" t="s">
        <v>10</v>
      </c>
      <c r="I18" s="86" t="s">
        <v>252</v>
      </c>
      <c r="M18" s="61"/>
      <c r="N18" s="57" t="s">
        <v>175</v>
      </c>
    </row>
    <row r="19" spans="2:15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M19" s="61" t="s">
        <v>177</v>
      </c>
      <c r="N19" s="57" t="s">
        <v>192</v>
      </c>
    </row>
    <row r="20" spans="2:15" ht="21" customHeight="1" x14ac:dyDescent="0.2">
      <c r="B20" s="424">
        <v>0.52083333333333337</v>
      </c>
      <c r="C20" s="23">
        <v>3</v>
      </c>
      <c r="D20" s="443">
        <v>39</v>
      </c>
      <c r="E20" s="428"/>
      <c r="F20" s="429"/>
      <c r="G20" s="444">
        <v>45</v>
      </c>
      <c r="H20" s="431"/>
      <c r="I20" s="432"/>
      <c r="M20" s="61" t="s">
        <v>179</v>
      </c>
      <c r="N20" s="57" t="s">
        <v>190</v>
      </c>
    </row>
    <row r="21" spans="2:15" ht="21" customHeight="1" x14ac:dyDescent="0.2">
      <c r="B21" s="425"/>
      <c r="C21" s="24" t="s">
        <v>8</v>
      </c>
      <c r="D21" s="25" t="s">
        <v>253</v>
      </c>
      <c r="E21" s="26" t="s">
        <v>0</v>
      </c>
      <c r="F21" s="27" t="s">
        <v>249</v>
      </c>
      <c r="G21" s="85" t="s">
        <v>252</v>
      </c>
      <c r="H21" s="26" t="s">
        <v>0</v>
      </c>
      <c r="I21" s="89" t="s">
        <v>251</v>
      </c>
      <c r="M21" s="61"/>
      <c r="N21" s="57" t="s">
        <v>178</v>
      </c>
    </row>
    <row r="22" spans="2:15" ht="21" customHeight="1" x14ac:dyDescent="0.2">
      <c r="B22" s="425"/>
      <c r="C22" s="24" t="s">
        <v>13</v>
      </c>
      <c r="D22" s="433" t="s">
        <v>142</v>
      </c>
      <c r="E22" s="434"/>
      <c r="F22" s="435"/>
      <c r="G22" s="445" t="s">
        <v>248</v>
      </c>
      <c r="H22" s="445"/>
      <c r="I22" s="446"/>
      <c r="M22" s="61" t="s">
        <v>181</v>
      </c>
      <c r="N22" s="57" t="s">
        <v>180</v>
      </c>
    </row>
    <row r="23" spans="2:15" ht="21" customHeight="1" x14ac:dyDescent="0.2">
      <c r="B23" s="425"/>
      <c r="C23" s="24" t="s">
        <v>9</v>
      </c>
      <c r="D23" s="25" t="s">
        <v>22</v>
      </c>
      <c r="E23" s="28" t="s">
        <v>10</v>
      </c>
      <c r="F23" s="29" t="s">
        <v>252</v>
      </c>
      <c r="G23" s="85" t="s">
        <v>335</v>
      </c>
      <c r="H23" s="28" t="s">
        <v>10</v>
      </c>
      <c r="I23" s="86" t="s">
        <v>78</v>
      </c>
      <c r="M23" s="61" t="s">
        <v>182</v>
      </c>
      <c r="N23" s="57" t="s">
        <v>183</v>
      </c>
    </row>
    <row r="24" spans="2:15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M24" s="61" t="s">
        <v>307</v>
      </c>
      <c r="N24" s="98" t="s">
        <v>309</v>
      </c>
    </row>
    <row r="25" spans="2:15" ht="21" customHeight="1" x14ac:dyDescent="0.2">
      <c r="B25" s="424">
        <v>0.57291666666666663</v>
      </c>
      <c r="C25" s="23">
        <v>4</v>
      </c>
      <c r="D25" s="443">
        <v>45</v>
      </c>
      <c r="E25" s="428"/>
      <c r="F25" s="429"/>
      <c r="G25" s="430">
        <v>69</v>
      </c>
      <c r="H25" s="431"/>
      <c r="I25" s="432"/>
      <c r="M25" s="61"/>
      <c r="N25" s="98" t="s">
        <v>308</v>
      </c>
    </row>
    <row r="26" spans="2:15" ht="21" customHeight="1" x14ac:dyDescent="0.2">
      <c r="B26" s="425"/>
      <c r="C26" s="24" t="s">
        <v>8</v>
      </c>
      <c r="D26" s="25" t="s">
        <v>81</v>
      </c>
      <c r="E26" s="26" t="s">
        <v>0</v>
      </c>
      <c r="F26" s="27" t="s">
        <v>252</v>
      </c>
      <c r="G26" s="85" t="s">
        <v>253</v>
      </c>
      <c r="H26" s="26" t="s">
        <v>0</v>
      </c>
      <c r="I26" s="89" t="s">
        <v>335</v>
      </c>
    </row>
    <row r="27" spans="2:15" ht="21" customHeight="1" x14ac:dyDescent="0.2">
      <c r="B27" s="425"/>
      <c r="C27" s="24" t="s">
        <v>13</v>
      </c>
      <c r="D27" s="433" t="s">
        <v>22</v>
      </c>
      <c r="E27" s="434"/>
      <c r="F27" s="435"/>
      <c r="G27" s="436" t="s">
        <v>78</v>
      </c>
      <c r="H27" s="437"/>
      <c r="I27" s="438"/>
    </row>
    <row r="28" spans="2:15" ht="21" customHeight="1" x14ac:dyDescent="0.2">
      <c r="B28" s="425"/>
      <c r="C28" s="24" t="s">
        <v>9</v>
      </c>
      <c r="D28" s="25" t="s">
        <v>250</v>
      </c>
      <c r="E28" s="28" t="s">
        <v>10</v>
      </c>
      <c r="F28" s="29" t="s">
        <v>142</v>
      </c>
      <c r="G28" s="85" t="s">
        <v>252</v>
      </c>
      <c r="H28" s="28" t="s">
        <v>10</v>
      </c>
      <c r="I28" s="86" t="s">
        <v>251</v>
      </c>
      <c r="M28" s="63" t="s">
        <v>203</v>
      </c>
      <c r="N28" s="63"/>
      <c r="O28" s="57"/>
    </row>
    <row r="29" spans="2:15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M29" s="57"/>
      <c r="N29" s="57"/>
      <c r="O29" s="57"/>
    </row>
    <row r="30" spans="2:15" ht="21" customHeight="1" x14ac:dyDescent="0.2">
      <c r="B30" s="424">
        <v>0.625</v>
      </c>
      <c r="C30" s="23">
        <v>5</v>
      </c>
      <c r="D30" s="427">
        <v>33</v>
      </c>
      <c r="E30" s="428"/>
      <c r="F30" s="429"/>
      <c r="G30" s="430">
        <v>42</v>
      </c>
      <c r="H30" s="431"/>
      <c r="I30" s="432"/>
      <c r="M30" s="64" t="s">
        <v>206</v>
      </c>
      <c r="N30" s="64" t="s">
        <v>198</v>
      </c>
      <c r="O30" s="55" t="s">
        <v>205</v>
      </c>
    </row>
    <row r="31" spans="2:15" ht="21" customHeight="1" x14ac:dyDescent="0.2">
      <c r="B31" s="425"/>
      <c r="C31" s="24" t="s">
        <v>8</v>
      </c>
      <c r="D31" s="25" t="s">
        <v>250</v>
      </c>
      <c r="E31" s="26" t="s">
        <v>0</v>
      </c>
      <c r="F31" s="27" t="s">
        <v>142</v>
      </c>
      <c r="G31" s="85" t="s">
        <v>251</v>
      </c>
      <c r="H31" s="26" t="s">
        <v>0</v>
      </c>
      <c r="I31" s="89" t="s">
        <v>248</v>
      </c>
      <c r="M31" s="65" t="s">
        <v>193</v>
      </c>
      <c r="N31" s="64" t="s">
        <v>198</v>
      </c>
      <c r="O31" s="66" t="s">
        <v>201</v>
      </c>
    </row>
    <row r="32" spans="2:15" ht="21" customHeight="1" x14ac:dyDescent="0.2">
      <c r="B32" s="425"/>
      <c r="C32" s="24" t="s">
        <v>13</v>
      </c>
      <c r="D32" s="433" t="s">
        <v>249</v>
      </c>
      <c r="E32" s="434"/>
      <c r="F32" s="435"/>
      <c r="G32" s="436" t="s">
        <v>252</v>
      </c>
      <c r="H32" s="437"/>
      <c r="I32" s="438"/>
      <c r="M32" s="64" t="s">
        <v>194</v>
      </c>
      <c r="N32" s="64" t="s">
        <v>198</v>
      </c>
      <c r="O32" s="66" t="s">
        <v>197</v>
      </c>
    </row>
    <row r="33" spans="2:15" ht="21" customHeight="1" x14ac:dyDescent="0.2">
      <c r="B33" s="425"/>
      <c r="C33" s="24" t="s">
        <v>9</v>
      </c>
      <c r="D33" s="25" t="s">
        <v>253</v>
      </c>
      <c r="E33" s="28" t="s">
        <v>10</v>
      </c>
      <c r="F33" s="29" t="s">
        <v>249</v>
      </c>
      <c r="G33" s="85" t="s">
        <v>253</v>
      </c>
      <c r="H33" s="28" t="s">
        <v>10</v>
      </c>
      <c r="I33" s="86" t="s">
        <v>335</v>
      </c>
      <c r="M33" s="64" t="s">
        <v>195</v>
      </c>
      <c r="N33" s="64" t="s">
        <v>198</v>
      </c>
      <c r="O33" s="67" t="s">
        <v>305</v>
      </c>
    </row>
    <row r="34" spans="2:15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5" ht="21" customHeight="1" x14ac:dyDescent="0.2">
      <c r="B35" s="424">
        <v>0.67708333333333337</v>
      </c>
      <c r="C35" s="23">
        <v>6</v>
      </c>
      <c r="D35" s="427">
        <v>49</v>
      </c>
      <c r="E35" s="428"/>
      <c r="F35" s="429"/>
      <c r="G35" s="430">
        <v>65</v>
      </c>
      <c r="H35" s="431"/>
      <c r="I35" s="432"/>
      <c r="M35" s="61" t="s">
        <v>302</v>
      </c>
      <c r="N35" s="64" t="s">
        <v>198</v>
      </c>
      <c r="O35" s="57" t="s">
        <v>326</v>
      </c>
    </row>
    <row r="36" spans="2:15" ht="21" customHeight="1" x14ac:dyDescent="0.2">
      <c r="B36" s="425"/>
      <c r="C36" s="24" t="s">
        <v>8</v>
      </c>
      <c r="D36" s="25" t="s">
        <v>252</v>
      </c>
      <c r="E36" s="26" t="s">
        <v>0</v>
      </c>
      <c r="F36" s="27" t="s">
        <v>22</v>
      </c>
      <c r="G36" s="85" t="s">
        <v>337</v>
      </c>
      <c r="H36" s="26" t="s">
        <v>0</v>
      </c>
      <c r="I36" s="89" t="s">
        <v>78</v>
      </c>
    </row>
    <row r="37" spans="2:15" ht="21" customHeight="1" x14ac:dyDescent="0.2">
      <c r="B37" s="425"/>
      <c r="C37" s="24" t="s">
        <v>13</v>
      </c>
      <c r="D37" s="433" t="s">
        <v>81</v>
      </c>
      <c r="E37" s="434"/>
      <c r="F37" s="435"/>
      <c r="G37" s="436" t="s">
        <v>253</v>
      </c>
      <c r="H37" s="437"/>
      <c r="I37" s="438"/>
    </row>
    <row r="38" spans="2:15" ht="21" customHeight="1" x14ac:dyDescent="0.2">
      <c r="B38" s="425"/>
      <c r="C38" s="24" t="s">
        <v>9</v>
      </c>
      <c r="D38" s="25" t="s">
        <v>142</v>
      </c>
      <c r="E38" s="28" t="s">
        <v>10</v>
      </c>
      <c r="F38" s="29" t="s">
        <v>81</v>
      </c>
      <c r="G38" s="85" t="s">
        <v>251</v>
      </c>
      <c r="H38" s="28" t="s">
        <v>10</v>
      </c>
      <c r="I38" s="86" t="s">
        <v>248</v>
      </c>
      <c r="M38" s="58" t="s">
        <v>185</v>
      </c>
      <c r="N38" s="59"/>
      <c r="O38" s="55"/>
    </row>
    <row r="39" spans="2:15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M39" s="55"/>
      <c r="N39" s="59"/>
      <c r="O39" s="55"/>
    </row>
    <row r="40" spans="2:15" ht="21" customHeight="1" x14ac:dyDescent="0.2">
      <c r="B40" s="424">
        <v>0.72916666666666663</v>
      </c>
      <c r="C40" s="23">
        <v>7</v>
      </c>
      <c r="D40" s="427">
        <v>32</v>
      </c>
      <c r="E40" s="428"/>
      <c r="F40" s="429"/>
      <c r="G40" s="443"/>
      <c r="H40" s="428"/>
      <c r="I40" s="429"/>
      <c r="M40" s="60" t="s">
        <v>186</v>
      </c>
      <c r="N40" s="55"/>
      <c r="O40" s="55"/>
    </row>
    <row r="41" spans="2:15" ht="21" customHeight="1" x14ac:dyDescent="0.2">
      <c r="B41" s="425"/>
      <c r="C41" s="24" t="s">
        <v>8</v>
      </c>
      <c r="D41" s="25" t="s">
        <v>142</v>
      </c>
      <c r="E41" s="26" t="s">
        <v>0</v>
      </c>
      <c r="F41" s="27" t="s">
        <v>253</v>
      </c>
      <c r="G41" s="25"/>
      <c r="H41" s="26" t="s">
        <v>0</v>
      </c>
      <c r="I41" s="27"/>
      <c r="M41" s="59" t="s">
        <v>187</v>
      </c>
      <c r="N41" s="55"/>
      <c r="O41" s="55"/>
    </row>
    <row r="42" spans="2:15" ht="21" customHeight="1" x14ac:dyDescent="0.2">
      <c r="B42" s="425"/>
      <c r="C42" s="24" t="s">
        <v>13</v>
      </c>
      <c r="D42" s="433" t="s">
        <v>252</v>
      </c>
      <c r="E42" s="434"/>
      <c r="F42" s="435"/>
      <c r="G42" s="447"/>
      <c r="H42" s="434"/>
      <c r="I42" s="435"/>
      <c r="M42" s="62" t="s">
        <v>189</v>
      </c>
      <c r="N42" s="55"/>
      <c r="O42" s="55"/>
    </row>
    <row r="43" spans="2:15" ht="21" customHeight="1" x14ac:dyDescent="0.2">
      <c r="B43" s="425"/>
      <c r="C43" s="24" t="s">
        <v>9</v>
      </c>
      <c r="D43" s="25" t="s">
        <v>252</v>
      </c>
      <c r="E43" s="28" t="s">
        <v>10</v>
      </c>
      <c r="F43" s="29" t="s">
        <v>22</v>
      </c>
      <c r="G43" s="25"/>
      <c r="H43" s="28" t="s">
        <v>10</v>
      </c>
      <c r="I43" s="29"/>
      <c r="M43" s="60" t="s">
        <v>188</v>
      </c>
      <c r="N43" s="60"/>
      <c r="O43" s="55"/>
    </row>
    <row r="44" spans="2:15" ht="21" customHeight="1" thickBot="1" x14ac:dyDescent="0.25">
      <c r="B44" s="426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9"/>
  <sheetViews>
    <sheetView showGridLines="0" zoomScale="90" zoomScaleNormal="90" workbookViewId="0">
      <selection activeCell="S27" sqref="S27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39" t="s">
        <v>43</v>
      </c>
      <c r="B1" s="439"/>
      <c r="C1" s="439"/>
      <c r="D1" s="439"/>
      <c r="E1" s="439"/>
      <c r="F1" s="439"/>
      <c r="G1" s="439"/>
      <c r="H1" s="439"/>
      <c r="I1" s="439"/>
      <c r="J1" s="43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53</v>
      </c>
      <c r="C3" s="16" t="s">
        <v>56</v>
      </c>
      <c r="I3" s="19" t="s">
        <v>353</v>
      </c>
    </row>
    <row r="4" spans="1:13" ht="21" customHeight="1" x14ac:dyDescent="0.2">
      <c r="B4" s="16" t="s">
        <v>257</v>
      </c>
      <c r="I4" s="19" t="s">
        <v>46</v>
      </c>
    </row>
    <row r="5" spans="1:13" ht="21" customHeight="1" x14ac:dyDescent="0.2">
      <c r="B5" s="20" t="s">
        <v>351</v>
      </c>
    </row>
    <row r="6" spans="1:13" ht="21" customHeight="1" x14ac:dyDescent="0.2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2">
      <c r="B7" s="16" t="s">
        <v>343</v>
      </c>
      <c r="L7" s="57"/>
      <c r="M7" s="57"/>
    </row>
    <row r="8" spans="1:13" ht="18" customHeight="1" thickBot="1" x14ac:dyDescent="0.25">
      <c r="L8" s="61" t="s">
        <v>169</v>
      </c>
      <c r="M8" s="57" t="s">
        <v>170</v>
      </c>
    </row>
    <row r="9" spans="1:13" ht="21" customHeight="1" thickBot="1" x14ac:dyDescent="0.25">
      <c r="B9" s="21" t="s">
        <v>5</v>
      </c>
      <c r="C9" s="22"/>
      <c r="D9" s="440" t="s">
        <v>6</v>
      </c>
      <c r="E9" s="441"/>
      <c r="F9" s="442"/>
      <c r="G9" s="440" t="s">
        <v>7</v>
      </c>
      <c r="H9" s="441"/>
      <c r="I9" s="442"/>
      <c r="L9" s="61"/>
      <c r="M9" s="57" t="s">
        <v>171</v>
      </c>
    </row>
    <row r="10" spans="1:13" ht="20.149999999999999" customHeight="1" x14ac:dyDescent="0.2">
      <c r="B10" s="424">
        <v>0.39583333333333331</v>
      </c>
      <c r="C10" s="23">
        <v>1</v>
      </c>
      <c r="D10" s="427">
        <v>16</v>
      </c>
      <c r="E10" s="428"/>
      <c r="F10" s="429"/>
      <c r="G10" s="443"/>
      <c r="H10" s="428"/>
      <c r="I10" s="429"/>
      <c r="L10" s="61"/>
      <c r="M10" s="57" t="s">
        <v>172</v>
      </c>
    </row>
    <row r="11" spans="1:13" ht="21" customHeight="1" x14ac:dyDescent="0.2">
      <c r="B11" s="425"/>
      <c r="C11" s="24" t="s">
        <v>8</v>
      </c>
      <c r="D11" s="25" t="s">
        <v>140</v>
      </c>
      <c r="E11" s="26" t="s">
        <v>0</v>
      </c>
      <c r="F11" s="27" t="s">
        <v>141</v>
      </c>
      <c r="G11" s="25"/>
      <c r="H11" s="26" t="s">
        <v>0</v>
      </c>
      <c r="I11" s="27"/>
      <c r="L11" s="61"/>
      <c r="M11" s="57" t="s">
        <v>330</v>
      </c>
    </row>
    <row r="12" spans="1:13" ht="21" customHeight="1" x14ac:dyDescent="0.2">
      <c r="B12" s="425"/>
      <c r="C12" s="24" t="s">
        <v>13</v>
      </c>
      <c r="D12" s="433" t="s">
        <v>30</v>
      </c>
      <c r="E12" s="434"/>
      <c r="F12" s="435"/>
      <c r="G12" s="447"/>
      <c r="H12" s="434"/>
      <c r="I12" s="435"/>
      <c r="L12" s="61" t="s">
        <v>173</v>
      </c>
      <c r="M12" s="57" t="s">
        <v>191</v>
      </c>
    </row>
    <row r="13" spans="1:13" ht="21" customHeight="1" x14ac:dyDescent="0.2">
      <c r="B13" s="425"/>
      <c r="C13" s="24" t="s">
        <v>9</v>
      </c>
      <c r="D13" s="72" t="s">
        <v>221</v>
      </c>
      <c r="E13" s="28" t="s">
        <v>10</v>
      </c>
      <c r="F13" s="29" t="s">
        <v>73</v>
      </c>
      <c r="G13" s="25"/>
      <c r="H13" s="28" t="s">
        <v>10</v>
      </c>
      <c r="I13" s="29"/>
      <c r="L13" s="61" t="s">
        <v>176</v>
      </c>
      <c r="M13" s="57" t="s">
        <v>174</v>
      </c>
    </row>
    <row r="14" spans="1:13" ht="21" customHeight="1" thickBot="1" x14ac:dyDescent="0.25">
      <c r="B14" s="426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/>
      <c r="M14" s="57" t="s">
        <v>175</v>
      </c>
    </row>
    <row r="15" spans="1:13" ht="21" customHeight="1" x14ac:dyDescent="0.2">
      <c r="B15" s="424">
        <v>0.44791666666666669</v>
      </c>
      <c r="C15" s="23">
        <v>2</v>
      </c>
      <c r="D15" s="427">
        <v>38</v>
      </c>
      <c r="E15" s="428"/>
      <c r="F15" s="429"/>
      <c r="G15" s="443"/>
      <c r="H15" s="428"/>
      <c r="I15" s="429"/>
      <c r="L15" s="61" t="s">
        <v>177</v>
      </c>
      <c r="M15" s="57" t="s">
        <v>192</v>
      </c>
    </row>
    <row r="16" spans="1:13" ht="21" customHeight="1" x14ac:dyDescent="0.2">
      <c r="B16" s="425"/>
      <c r="C16" s="24" t="s">
        <v>8</v>
      </c>
      <c r="D16" s="25" t="s">
        <v>253</v>
      </c>
      <c r="E16" s="26" t="s">
        <v>0</v>
      </c>
      <c r="F16" s="27" t="s">
        <v>250</v>
      </c>
      <c r="G16" s="25"/>
      <c r="H16" s="26" t="s">
        <v>0</v>
      </c>
      <c r="I16" s="27"/>
      <c r="L16" s="61" t="s">
        <v>179</v>
      </c>
      <c r="M16" s="57" t="s">
        <v>190</v>
      </c>
    </row>
    <row r="17" spans="2:14" ht="21" customHeight="1" x14ac:dyDescent="0.2">
      <c r="B17" s="425"/>
      <c r="C17" s="24" t="s">
        <v>13</v>
      </c>
      <c r="D17" s="433" t="s">
        <v>247</v>
      </c>
      <c r="E17" s="434"/>
      <c r="F17" s="435"/>
      <c r="G17" s="447"/>
      <c r="H17" s="434"/>
      <c r="I17" s="435"/>
      <c r="L17" s="61"/>
      <c r="M17" s="57" t="s">
        <v>178</v>
      </c>
    </row>
    <row r="18" spans="2:14" ht="21" customHeight="1" x14ac:dyDescent="0.2">
      <c r="B18" s="425"/>
      <c r="C18" s="24" t="s">
        <v>9</v>
      </c>
      <c r="D18" s="25" t="s">
        <v>140</v>
      </c>
      <c r="E18" s="28" t="s">
        <v>10</v>
      </c>
      <c r="F18" s="29" t="s">
        <v>141</v>
      </c>
      <c r="G18" s="25"/>
      <c r="H18" s="28" t="s">
        <v>10</v>
      </c>
      <c r="I18" s="29"/>
      <c r="L18" s="61" t="s">
        <v>181</v>
      </c>
      <c r="M18" s="57" t="s">
        <v>180</v>
      </c>
    </row>
    <row r="19" spans="2:14" ht="21" customHeight="1" thickBot="1" x14ac:dyDescent="0.25">
      <c r="B19" s="426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2">
      <c r="B20" s="424">
        <v>0.5</v>
      </c>
      <c r="C20" s="23">
        <v>3</v>
      </c>
      <c r="D20" s="427">
        <v>1</v>
      </c>
      <c r="E20" s="428"/>
      <c r="F20" s="429"/>
      <c r="G20" s="427"/>
      <c r="H20" s="428"/>
      <c r="I20" s="429"/>
      <c r="L20" s="61" t="s">
        <v>307</v>
      </c>
      <c r="M20" s="98" t="s">
        <v>309</v>
      </c>
    </row>
    <row r="21" spans="2:14" ht="21" customHeight="1" x14ac:dyDescent="0.2">
      <c r="B21" s="425"/>
      <c r="C21" s="24" t="s">
        <v>8</v>
      </c>
      <c r="D21" s="25" t="s">
        <v>30</v>
      </c>
      <c r="E21" s="26" t="s">
        <v>0</v>
      </c>
      <c r="F21" s="27" t="s">
        <v>73</v>
      </c>
      <c r="G21" s="25"/>
      <c r="H21" s="26" t="s">
        <v>0</v>
      </c>
      <c r="I21" s="27"/>
      <c r="L21" s="61"/>
      <c r="M21" s="98" t="s">
        <v>308</v>
      </c>
    </row>
    <row r="22" spans="2:14" ht="21" customHeight="1" x14ac:dyDescent="0.2">
      <c r="B22" s="425"/>
      <c r="C22" s="24" t="s">
        <v>13</v>
      </c>
      <c r="D22" s="433" t="s">
        <v>250</v>
      </c>
      <c r="E22" s="434"/>
      <c r="F22" s="435"/>
      <c r="G22" s="449"/>
      <c r="H22" s="449"/>
      <c r="I22" s="450"/>
    </row>
    <row r="23" spans="2:14" ht="21" customHeight="1" x14ac:dyDescent="0.2">
      <c r="B23" s="425"/>
      <c r="C23" s="24" t="s">
        <v>9</v>
      </c>
      <c r="D23" s="72" t="s">
        <v>221</v>
      </c>
      <c r="E23" s="28" t="s">
        <v>10</v>
      </c>
      <c r="F23" s="29" t="s">
        <v>250</v>
      </c>
      <c r="G23" s="25"/>
      <c r="H23" s="28" t="s">
        <v>10</v>
      </c>
      <c r="I23" s="29"/>
    </row>
    <row r="24" spans="2:14" ht="21" customHeight="1" thickBot="1" x14ac:dyDescent="0.25">
      <c r="B24" s="426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3" t="s">
        <v>184</v>
      </c>
      <c r="M24" s="63"/>
      <c r="N24" s="57"/>
    </row>
    <row r="25" spans="2:14" ht="21" customHeight="1" x14ac:dyDescent="0.2">
      <c r="B25" s="424">
        <v>0.55208333333333337</v>
      </c>
      <c r="C25" s="23">
        <v>4</v>
      </c>
      <c r="D25" s="427">
        <v>35</v>
      </c>
      <c r="E25" s="428"/>
      <c r="F25" s="429"/>
      <c r="G25" s="443"/>
      <c r="H25" s="428"/>
      <c r="I25" s="429"/>
      <c r="L25" s="57"/>
      <c r="M25" s="57"/>
      <c r="N25" s="57"/>
    </row>
    <row r="26" spans="2:14" ht="21" customHeight="1" x14ac:dyDescent="0.2">
      <c r="B26" s="425"/>
      <c r="C26" s="24" t="s">
        <v>8</v>
      </c>
      <c r="D26" s="25" t="s">
        <v>247</v>
      </c>
      <c r="E26" s="26" t="s">
        <v>0</v>
      </c>
      <c r="F26" s="27" t="s">
        <v>253</v>
      </c>
      <c r="G26" s="25"/>
      <c r="H26" s="26" t="s">
        <v>0</v>
      </c>
      <c r="I26" s="27"/>
      <c r="L26" s="64" t="s">
        <v>206</v>
      </c>
      <c r="M26" s="64" t="s">
        <v>198</v>
      </c>
      <c r="N26" s="55" t="s">
        <v>196</v>
      </c>
    </row>
    <row r="27" spans="2:14" ht="21" customHeight="1" x14ac:dyDescent="0.2">
      <c r="B27" s="425"/>
      <c r="C27" s="24" t="s">
        <v>13</v>
      </c>
      <c r="D27" s="433" t="s">
        <v>81</v>
      </c>
      <c r="E27" s="434"/>
      <c r="F27" s="435"/>
      <c r="G27" s="447"/>
      <c r="H27" s="434"/>
      <c r="I27" s="435"/>
      <c r="L27" s="65" t="s">
        <v>193</v>
      </c>
      <c r="M27" s="64" t="s">
        <v>198</v>
      </c>
      <c r="N27" s="66" t="s">
        <v>201</v>
      </c>
    </row>
    <row r="28" spans="2:14" ht="21" customHeight="1" x14ac:dyDescent="0.2">
      <c r="B28" s="425"/>
      <c r="C28" s="24" t="s">
        <v>9</v>
      </c>
      <c r="D28" s="25" t="s">
        <v>30</v>
      </c>
      <c r="E28" s="28" t="s">
        <v>10</v>
      </c>
      <c r="F28" s="29" t="s">
        <v>32</v>
      </c>
      <c r="G28" s="25"/>
      <c r="H28" s="28" t="s">
        <v>10</v>
      </c>
      <c r="I28" s="29"/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5">
      <c r="B29" s="426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2">
      <c r="B30" s="424">
        <v>0.60416666666666663</v>
      </c>
      <c r="C30" s="23">
        <v>5</v>
      </c>
      <c r="D30" s="443">
        <v>25</v>
      </c>
      <c r="E30" s="428"/>
      <c r="F30" s="429"/>
      <c r="G30" s="443"/>
      <c r="H30" s="428"/>
      <c r="I30" s="429"/>
      <c r="L30" s="64" t="s">
        <v>202</v>
      </c>
      <c r="M30" s="64" t="s">
        <v>198</v>
      </c>
      <c r="N30" s="67" t="s">
        <v>204</v>
      </c>
    </row>
    <row r="31" spans="2:14" ht="21" customHeight="1" x14ac:dyDescent="0.2">
      <c r="B31" s="425"/>
      <c r="C31" s="24" t="s">
        <v>8</v>
      </c>
      <c r="D31" s="25" t="s">
        <v>77</v>
      </c>
      <c r="E31" s="26" t="s">
        <v>0</v>
      </c>
      <c r="F31" s="27" t="s">
        <v>78</v>
      </c>
      <c r="G31" s="25"/>
      <c r="H31" s="26" t="s">
        <v>0</v>
      </c>
      <c r="I31" s="27"/>
      <c r="L31" s="61" t="s">
        <v>302</v>
      </c>
      <c r="M31" s="64" t="s">
        <v>198</v>
      </c>
      <c r="N31" s="57" t="s">
        <v>303</v>
      </c>
    </row>
    <row r="32" spans="2:14" ht="21" customHeight="1" x14ac:dyDescent="0.2">
      <c r="B32" s="425"/>
      <c r="C32" s="24" t="s">
        <v>13</v>
      </c>
      <c r="D32" s="433" t="s">
        <v>253</v>
      </c>
      <c r="E32" s="434"/>
      <c r="F32" s="435"/>
      <c r="G32" s="447"/>
      <c r="H32" s="434"/>
      <c r="I32" s="435"/>
    </row>
    <row r="33" spans="2:14" ht="21" customHeight="1" x14ac:dyDescent="0.2">
      <c r="B33" s="425"/>
      <c r="C33" s="24" t="s">
        <v>9</v>
      </c>
      <c r="D33" s="72" t="s">
        <v>221</v>
      </c>
      <c r="E33" s="28" t="s">
        <v>10</v>
      </c>
      <c r="F33" s="29" t="s">
        <v>253</v>
      </c>
      <c r="G33" s="25"/>
      <c r="H33" s="28" t="s">
        <v>10</v>
      </c>
      <c r="I33" s="29"/>
    </row>
    <row r="34" spans="2:14" ht="21" customHeight="1" thickBot="1" x14ac:dyDescent="0.25">
      <c r="B34" s="426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2">
      <c r="B35" s="424">
        <v>0.65625</v>
      </c>
      <c r="C35" s="23">
        <v>6</v>
      </c>
      <c r="D35" s="443">
        <v>46</v>
      </c>
      <c r="E35" s="428"/>
      <c r="F35" s="429"/>
      <c r="G35" s="443"/>
      <c r="H35" s="428"/>
      <c r="I35" s="429"/>
      <c r="L35" s="55"/>
      <c r="M35" s="59"/>
      <c r="N35" s="55"/>
    </row>
    <row r="36" spans="2:14" ht="21" customHeight="1" x14ac:dyDescent="0.2">
      <c r="B36" s="425"/>
      <c r="C36" s="24" t="s">
        <v>8</v>
      </c>
      <c r="D36" s="25" t="s">
        <v>81</v>
      </c>
      <c r="E36" s="26" t="s">
        <v>0</v>
      </c>
      <c r="F36" s="27" t="s">
        <v>32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2">
      <c r="B37" s="425"/>
      <c r="C37" s="24" t="s">
        <v>13</v>
      </c>
      <c r="D37" s="433" t="s">
        <v>78</v>
      </c>
      <c r="E37" s="434"/>
      <c r="F37" s="435"/>
      <c r="G37" s="447"/>
      <c r="H37" s="434"/>
      <c r="I37" s="435"/>
      <c r="L37" s="59" t="s">
        <v>187</v>
      </c>
      <c r="M37" s="55"/>
      <c r="N37" s="55"/>
    </row>
    <row r="38" spans="2:14" ht="21" customHeight="1" x14ac:dyDescent="0.2">
      <c r="B38" s="425"/>
      <c r="C38" s="24" t="s">
        <v>9</v>
      </c>
      <c r="D38" s="25" t="s">
        <v>77</v>
      </c>
      <c r="E38" s="28" t="s">
        <v>10</v>
      </c>
      <c r="F38" s="29" t="s">
        <v>78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5">
      <c r="B39" s="426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5:B29"/>
    <mergeCell ref="D25:F25"/>
    <mergeCell ref="G25:I25"/>
    <mergeCell ref="D27:F27"/>
    <mergeCell ref="G27:I27"/>
    <mergeCell ref="D22:F22"/>
    <mergeCell ref="G22:I22"/>
    <mergeCell ref="B15:B19"/>
    <mergeCell ref="D15:F15"/>
    <mergeCell ref="G15:I15"/>
    <mergeCell ref="D17:F17"/>
    <mergeCell ref="G17:I17"/>
    <mergeCell ref="B20:B24"/>
    <mergeCell ref="D20:F20"/>
    <mergeCell ref="G20:I20"/>
    <mergeCell ref="B30:B34"/>
    <mergeCell ref="D30:F30"/>
    <mergeCell ref="G30:I30"/>
    <mergeCell ref="D32:F32"/>
    <mergeCell ref="B35:B39"/>
    <mergeCell ref="D35:F35"/>
    <mergeCell ref="G35:I35"/>
    <mergeCell ref="D37:F37"/>
    <mergeCell ref="G37:I37"/>
    <mergeCell ref="G32:I32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組み合わせ 男子</vt:lpstr>
      <vt:lpstr>組み合わせ 女子</vt:lpstr>
      <vt:lpstr>10.12御津</vt:lpstr>
      <vt:lpstr>10.12豊橋総合</vt:lpstr>
      <vt:lpstr>10.13豊橋総合</vt:lpstr>
      <vt:lpstr>10.27大清水</vt:lpstr>
      <vt:lpstr>11.2御津</vt:lpstr>
      <vt:lpstr>11.3旭総合</vt:lpstr>
      <vt:lpstr>11.9大清水</vt:lpstr>
      <vt:lpstr>11.10大清水</vt:lpstr>
      <vt:lpstr>11.10旭総合</vt:lpstr>
      <vt:lpstr>11.16御津</vt:lpstr>
      <vt:lpstr>11.17旭総合</vt:lpstr>
      <vt:lpstr>11.17御津</vt:lpstr>
      <vt:lpstr>11.24大清水 </vt:lpstr>
      <vt:lpstr>11.30美浜 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雅紳 藤城</cp:lastModifiedBy>
  <cp:lastPrinted>2024-09-27T06:08:43Z</cp:lastPrinted>
  <dcterms:created xsi:type="dcterms:W3CDTF">2019-03-10T10:44:00Z</dcterms:created>
  <dcterms:modified xsi:type="dcterms:W3CDTF">2024-10-13T10:52:46Z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