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d.docs.live.net/12c5429d3bd2db7a/ドキュメント/2025年U12部会/2025後期リーグ/試合結果/"/>
    </mc:Choice>
  </mc:AlternateContent>
  <xr:revisionPtr revIDLastSave="7" documentId="8_{7677D49A-F4ED-4925-A182-0CBEB25B9399}" xr6:coauthVersionLast="47" xr6:coauthVersionMax="47" xr10:uidLastSave="{BFC29B93-1C48-4A4D-89AD-4DC1615AF405}"/>
  <bookViews>
    <workbookView xWindow="-120" yWindow="-120" windowWidth="20730" windowHeight="11040" tabRatio="952" xr2:uid="{00000000-000D-0000-FFFF-FFFF00000000}"/>
  </bookViews>
  <sheets>
    <sheet name="組み合わせ 男子" sheetId="68" r:id="rId1"/>
    <sheet name="組み合わせ 女子" sheetId="69" r:id="rId2"/>
    <sheet name="11.16旭総合" sheetId="60" r:id="rId3"/>
    <sheet name="11.16大清水" sheetId="79" r:id="rId4"/>
    <sheet name="11.23豊田地域" sheetId="80" r:id="rId5"/>
    <sheet name="11.29西尾総合" sheetId="56" r:id="rId6"/>
    <sheet name="11.30西尾総合" sheetId="81" r:id="rId7"/>
    <sheet name="10.4大清水" sheetId="61" r:id="rId8"/>
    <sheet name="10.11大清水" sheetId="73" r:id="rId9"/>
    <sheet name="10.11碧南臨海" sheetId="71" r:id="rId10"/>
    <sheet name="碧南臨海駐車場" sheetId="82" r:id="rId11"/>
    <sheet name="10.12大清水" sheetId="74" r:id="rId12"/>
    <sheet name="10.26大清水" sheetId="76" r:id="rId13"/>
    <sheet name="11.1御津" sheetId="59" r:id="rId14"/>
    <sheet name="11.2豊田地域" sheetId="77" r:id="rId15"/>
    <sheet name="11.15知立" sheetId="72" r:id="rId16"/>
    <sheet name="知立駐車場" sheetId="83" r:id="rId17"/>
    <sheet name="11.15大清水" sheetId="78" r:id="rId18"/>
  </sheets>
  <definedNames>
    <definedName name="_xlnm.Print_Area" localSheetId="1">'組み合わせ 女子'!$A$1:$AA$80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8" i="69" l="1"/>
  <c r="P68" i="69"/>
  <c r="T68" i="69" s="1"/>
  <c r="N70" i="69"/>
  <c r="P70" i="69"/>
  <c r="N72" i="69"/>
  <c r="P72" i="69"/>
  <c r="N74" i="69"/>
  <c r="P74" i="69"/>
  <c r="P66" i="69"/>
  <c r="N66" i="69"/>
  <c r="T50" i="68"/>
  <c r="R74" i="69"/>
  <c r="R72" i="69"/>
  <c r="R70" i="69"/>
  <c r="R68" i="69"/>
  <c r="R66" i="69"/>
  <c r="D54" i="68"/>
  <c r="P81" i="68"/>
  <c r="N81" i="68"/>
  <c r="L81" i="68"/>
  <c r="P79" i="68"/>
  <c r="N79" i="68"/>
  <c r="L79" i="68"/>
  <c r="P77" i="68"/>
  <c r="N77" i="68"/>
  <c r="L77" i="68"/>
  <c r="P75" i="68"/>
  <c r="N75" i="68"/>
  <c r="L75" i="68"/>
  <c r="J74" i="68"/>
  <c r="H74" i="68"/>
  <c r="F74" i="68"/>
  <c r="D74" i="68"/>
  <c r="J73" i="68"/>
  <c r="H73" i="68"/>
  <c r="F73" i="68"/>
  <c r="D73" i="68"/>
  <c r="V68" i="68"/>
  <c r="T68" i="68"/>
  <c r="R68" i="68"/>
  <c r="V66" i="68"/>
  <c r="T66" i="68"/>
  <c r="R66" i="68"/>
  <c r="V64" i="68"/>
  <c r="T64" i="68"/>
  <c r="R64" i="68"/>
  <c r="V62" i="68"/>
  <c r="T62" i="68"/>
  <c r="R62" i="68"/>
  <c r="V60" i="68"/>
  <c r="T60" i="68"/>
  <c r="R60" i="68"/>
  <c r="V58" i="68"/>
  <c r="T58" i="68"/>
  <c r="R58" i="68"/>
  <c r="V56" i="68"/>
  <c r="T56" i="68"/>
  <c r="R56" i="68"/>
  <c r="P54" i="68"/>
  <c r="N54" i="68"/>
  <c r="L54" i="68"/>
  <c r="J54" i="68"/>
  <c r="H54" i="68"/>
  <c r="F54" i="68"/>
  <c r="V50" i="68"/>
  <c r="R50" i="68"/>
  <c r="V48" i="68"/>
  <c r="T48" i="68"/>
  <c r="R48" i="68"/>
  <c r="V46" i="68"/>
  <c r="T46" i="68"/>
  <c r="R46" i="68"/>
  <c r="V44" i="68"/>
  <c r="T44" i="68"/>
  <c r="R44" i="68"/>
  <c r="V42" i="68"/>
  <c r="T42" i="68"/>
  <c r="R42" i="68"/>
  <c r="V40" i="68"/>
  <c r="T40" i="68"/>
  <c r="R40" i="68"/>
  <c r="V38" i="68"/>
  <c r="T38" i="68"/>
  <c r="R38" i="68"/>
  <c r="P36" i="68"/>
  <c r="N36" i="68"/>
  <c r="L36" i="68"/>
  <c r="J36" i="68"/>
  <c r="H36" i="68"/>
  <c r="F36" i="68"/>
  <c r="D36" i="68"/>
  <c r="T66" i="69" l="1"/>
  <c r="T74" i="69"/>
  <c r="X48" i="68"/>
  <c r="T70" i="69"/>
  <c r="T72" i="69"/>
  <c r="X66" i="68"/>
  <c r="X68" i="68"/>
  <c r="R77" i="68"/>
  <c r="R75" i="68"/>
  <c r="X56" i="68"/>
  <c r="X42" i="68"/>
  <c r="X60" i="68"/>
  <c r="R81" i="68"/>
  <c r="X40" i="68"/>
  <c r="X44" i="68"/>
  <c r="X62" i="68"/>
  <c r="X38" i="68"/>
  <c r="X50" i="68"/>
  <c r="R79" i="68"/>
  <c r="X58" i="68"/>
  <c r="X46" i="68"/>
  <c r="X64" i="68"/>
  <c r="T129" i="69" l="1"/>
  <c r="R129" i="69"/>
  <c r="P129" i="69"/>
  <c r="T127" i="69"/>
  <c r="R127" i="69"/>
  <c r="P127" i="69"/>
  <c r="T125" i="69"/>
  <c r="R125" i="69"/>
  <c r="P125" i="69"/>
  <c r="T123" i="69"/>
  <c r="R123" i="69"/>
  <c r="P123" i="69"/>
  <c r="T121" i="69"/>
  <c r="R121" i="69"/>
  <c r="P121" i="69"/>
  <c r="T119" i="69"/>
  <c r="R119" i="69"/>
  <c r="P119" i="69"/>
  <c r="N113" i="69"/>
  <c r="L113" i="69"/>
  <c r="J113" i="69"/>
  <c r="N111" i="69"/>
  <c r="L111" i="69"/>
  <c r="J111" i="69"/>
  <c r="N109" i="69"/>
  <c r="L109" i="69"/>
  <c r="J109" i="69"/>
  <c r="N103" i="69"/>
  <c r="L103" i="69"/>
  <c r="J103" i="69"/>
  <c r="N101" i="69"/>
  <c r="L101" i="69"/>
  <c r="J101" i="69"/>
  <c r="N99" i="69"/>
  <c r="L99" i="69"/>
  <c r="J99" i="69"/>
  <c r="N93" i="69"/>
  <c r="L93" i="69"/>
  <c r="J93" i="69"/>
  <c r="N91" i="69"/>
  <c r="L91" i="69"/>
  <c r="J91" i="69"/>
  <c r="N89" i="69"/>
  <c r="L89" i="69"/>
  <c r="J89" i="69"/>
  <c r="R60" i="69"/>
  <c r="P60" i="69"/>
  <c r="N60" i="69"/>
  <c r="R58" i="69"/>
  <c r="P58" i="69"/>
  <c r="N58" i="69"/>
  <c r="R56" i="69"/>
  <c r="P56" i="69"/>
  <c r="N56" i="69"/>
  <c r="R54" i="69"/>
  <c r="P54" i="69"/>
  <c r="N54" i="69"/>
  <c r="R52" i="69"/>
  <c r="P52" i="69"/>
  <c r="N52" i="69"/>
  <c r="R46" i="69"/>
  <c r="P46" i="69"/>
  <c r="N46" i="69"/>
  <c r="R44" i="69"/>
  <c r="P44" i="69"/>
  <c r="N44" i="69"/>
  <c r="R42" i="69"/>
  <c r="P42" i="69"/>
  <c r="N42" i="69"/>
  <c r="R40" i="69"/>
  <c r="P40" i="69"/>
  <c r="N40" i="69"/>
  <c r="R38" i="69"/>
  <c r="P38" i="69"/>
  <c r="N38" i="69"/>
  <c r="P30" i="69"/>
  <c r="P22" i="69"/>
  <c r="T32" i="69"/>
  <c r="R32" i="69"/>
  <c r="P32" i="69"/>
  <c r="T30" i="69"/>
  <c r="R30" i="69"/>
  <c r="T28" i="69"/>
  <c r="R28" i="69"/>
  <c r="P28" i="69"/>
  <c r="T26" i="69"/>
  <c r="R26" i="69"/>
  <c r="P26" i="69"/>
  <c r="T24" i="69"/>
  <c r="R24" i="69"/>
  <c r="P24" i="69"/>
  <c r="T22" i="69"/>
  <c r="R22" i="69"/>
  <c r="T16" i="69"/>
  <c r="R16" i="69"/>
  <c r="P16" i="69"/>
  <c r="T14" i="69"/>
  <c r="R14" i="69"/>
  <c r="P14" i="69"/>
  <c r="T12" i="69"/>
  <c r="R12" i="69"/>
  <c r="P12" i="69"/>
  <c r="T10" i="69"/>
  <c r="R10" i="69"/>
  <c r="P10" i="69"/>
  <c r="T8" i="69"/>
  <c r="R8" i="69"/>
  <c r="P8" i="69"/>
  <c r="T6" i="69"/>
  <c r="R6" i="69"/>
  <c r="P6" i="69"/>
  <c r="N118" i="69"/>
  <c r="L118" i="69"/>
  <c r="J118" i="69"/>
  <c r="H118" i="69"/>
  <c r="F118" i="69"/>
  <c r="D118" i="69"/>
  <c r="H108" i="69"/>
  <c r="F108" i="69"/>
  <c r="D108" i="69"/>
  <c r="H98" i="69"/>
  <c r="F98" i="69"/>
  <c r="D98" i="69"/>
  <c r="H88" i="69"/>
  <c r="F88" i="69"/>
  <c r="D88" i="69"/>
  <c r="L64" i="69"/>
  <c r="J64" i="69"/>
  <c r="H64" i="69"/>
  <c r="F64" i="69"/>
  <c r="D64" i="69"/>
  <c r="L50" i="69"/>
  <c r="J50" i="69"/>
  <c r="H50" i="69"/>
  <c r="F50" i="69"/>
  <c r="D50" i="69"/>
  <c r="L36" i="69"/>
  <c r="J36" i="69"/>
  <c r="H36" i="69"/>
  <c r="F36" i="69"/>
  <c r="D36" i="69"/>
  <c r="N20" i="69"/>
  <c r="L20" i="69"/>
  <c r="J20" i="69"/>
  <c r="H20" i="69"/>
  <c r="F20" i="69"/>
  <c r="D20" i="69"/>
  <c r="N4" i="69"/>
  <c r="L4" i="69"/>
  <c r="J4" i="69"/>
  <c r="H4" i="69"/>
  <c r="F4" i="69"/>
  <c r="D4" i="69"/>
  <c r="N117" i="69"/>
  <c r="L117" i="69"/>
  <c r="J117" i="69"/>
  <c r="H117" i="69"/>
  <c r="F117" i="69"/>
  <c r="D117" i="69"/>
  <c r="H107" i="69"/>
  <c r="F107" i="69"/>
  <c r="D107" i="69"/>
  <c r="H97" i="69"/>
  <c r="F97" i="69"/>
  <c r="D97" i="69"/>
  <c r="H87" i="69"/>
  <c r="F87" i="69"/>
  <c r="D87" i="69"/>
  <c r="T32" i="68"/>
  <c r="R32" i="68"/>
  <c r="P32" i="68"/>
  <c r="T30" i="68"/>
  <c r="R30" i="68"/>
  <c r="P30" i="68"/>
  <c r="T28" i="68"/>
  <c r="R28" i="68"/>
  <c r="P28" i="68"/>
  <c r="T26" i="68"/>
  <c r="R26" i="68"/>
  <c r="P26" i="68"/>
  <c r="T24" i="68"/>
  <c r="R24" i="68"/>
  <c r="P24" i="68"/>
  <c r="T22" i="68"/>
  <c r="R22" i="68"/>
  <c r="P22" i="68"/>
  <c r="N20" i="68"/>
  <c r="L20" i="68"/>
  <c r="J20" i="68"/>
  <c r="H20" i="68"/>
  <c r="F20" i="68"/>
  <c r="D20" i="68"/>
  <c r="T16" i="68"/>
  <c r="R16" i="68"/>
  <c r="P16" i="68"/>
  <c r="T14" i="68"/>
  <c r="R14" i="68"/>
  <c r="P14" i="68"/>
  <c r="T12" i="68"/>
  <c r="R12" i="68"/>
  <c r="P12" i="68"/>
  <c r="T10" i="68"/>
  <c r="R10" i="68"/>
  <c r="P10" i="68"/>
  <c r="T8" i="68"/>
  <c r="R8" i="68"/>
  <c r="P8" i="68"/>
  <c r="T6" i="68"/>
  <c r="R6" i="68"/>
  <c r="P6" i="68"/>
  <c r="N4" i="68"/>
  <c r="L4" i="68"/>
  <c r="J4" i="68"/>
  <c r="H4" i="68"/>
  <c r="F4" i="68"/>
  <c r="D4" i="68"/>
  <c r="V12" i="69" l="1"/>
  <c r="T56" i="69"/>
  <c r="P113" i="69"/>
  <c r="V14" i="69"/>
  <c r="V14" i="68"/>
  <c r="V12" i="68"/>
  <c r="V32" i="68"/>
  <c r="V30" i="68"/>
  <c r="V16" i="68"/>
  <c r="V28" i="68"/>
  <c r="V24" i="68"/>
  <c r="V10" i="68"/>
  <c r="V26" i="68"/>
  <c r="V8" i="68"/>
  <c r="V6" i="68"/>
  <c r="V22" i="68"/>
  <c r="V119" i="69"/>
  <c r="V123" i="69"/>
  <c r="P91" i="69"/>
  <c r="T46" i="69"/>
  <c r="P109" i="69"/>
  <c r="P101" i="69"/>
  <c r="T40" i="69"/>
  <c r="V127" i="69"/>
  <c r="V24" i="69"/>
  <c r="P89" i="69"/>
  <c r="V125" i="69"/>
  <c r="V6" i="69"/>
  <c r="V8" i="69"/>
  <c r="P93" i="69"/>
  <c r="V22" i="69"/>
  <c r="V129" i="69"/>
  <c r="T42" i="69"/>
  <c r="V28" i="69"/>
  <c r="P111" i="69"/>
  <c r="V10" i="69"/>
  <c r="V32" i="69"/>
  <c r="T54" i="69"/>
  <c r="V16" i="69"/>
  <c r="T58" i="69"/>
  <c r="V30" i="69"/>
  <c r="T60" i="69"/>
  <c r="V121" i="69"/>
  <c r="V26" i="69"/>
  <c r="T44" i="69"/>
  <c r="P99" i="69"/>
  <c r="T52" i="69"/>
  <c r="P103" i="69"/>
  <c r="T38" i="69"/>
</calcChain>
</file>

<file path=xl/sharedStrings.xml><?xml version="1.0" encoding="utf-8"?>
<sst xmlns="http://schemas.openxmlformats.org/spreadsheetml/2006/main" count="3680" uniqueCount="684">
  <si>
    <t>2025年度　愛知県U12三河地区後期リーグ組み合わせ</t>
    <rPh sb="4" eb="6">
      <t>ネンド</t>
    </rPh>
    <rPh sb="7" eb="10">
      <t>アイチケン</t>
    </rPh>
    <rPh sb="13" eb="15">
      <t>ミカワ</t>
    </rPh>
    <rPh sb="15" eb="17">
      <t>チク</t>
    </rPh>
    <rPh sb="17" eb="19">
      <t>コウキ</t>
    </rPh>
    <rPh sb="22" eb="23">
      <t>ク</t>
    </rPh>
    <rPh sb="24" eb="25">
      <t>ア</t>
    </rPh>
    <phoneticPr fontId="6"/>
  </si>
  <si>
    <t>男子1部リーグ</t>
    <rPh sb="0" eb="2">
      <t>ダンシ</t>
    </rPh>
    <rPh sb="3" eb="4">
      <t>ブ</t>
    </rPh>
    <phoneticPr fontId="6"/>
  </si>
  <si>
    <t>○</t>
    <phoneticPr fontId="5"/>
  </si>
  <si>
    <t>●</t>
    <phoneticPr fontId="5"/>
  </si>
  <si>
    <t>×</t>
    <phoneticPr fontId="5"/>
  </si>
  <si>
    <t>勝</t>
  </si>
  <si>
    <t>負</t>
  </si>
  <si>
    <t>棄　権　　　　　試合不成立</t>
    <phoneticPr fontId="5"/>
  </si>
  <si>
    <t>勝点</t>
  </si>
  <si>
    <t>順位</t>
    <rPh sb="0" eb="2">
      <t>ジュンイ</t>
    </rPh>
    <phoneticPr fontId="6"/>
  </si>
  <si>
    <t>FINS</t>
    <phoneticPr fontId="5"/>
  </si>
  <si>
    <t>豊川</t>
    <phoneticPr fontId="5"/>
  </si>
  <si>
    <t>石巻</t>
    <rPh sb="0" eb="2">
      <t>イシマキ</t>
    </rPh>
    <phoneticPr fontId="5"/>
  </si>
  <si>
    <t>美川</t>
    <rPh sb="0" eb="2">
      <t>ミカワ</t>
    </rPh>
    <phoneticPr fontId="5"/>
  </si>
  <si>
    <t>西部キッズ</t>
    <rPh sb="0" eb="2">
      <t>セイブ</t>
    </rPh>
    <phoneticPr fontId="5"/>
  </si>
  <si>
    <t>LIBERTY</t>
    <phoneticPr fontId="5"/>
  </si>
  <si>
    <t>男子2部リーグ</t>
    <rPh sb="0" eb="2">
      <t>ダンシ</t>
    </rPh>
    <rPh sb="3" eb="4">
      <t>ブ</t>
    </rPh>
    <phoneticPr fontId="6"/>
  </si>
  <si>
    <t>知立</t>
    <rPh sb="0" eb="2">
      <t>チリュウ</t>
    </rPh>
    <phoneticPr fontId="5"/>
  </si>
  <si>
    <t>刈谷</t>
    <rPh sb="0" eb="2">
      <t>カリヤ</t>
    </rPh>
    <phoneticPr fontId="5"/>
  </si>
  <si>
    <t>二川</t>
    <rPh sb="0" eb="2">
      <t>フタガワ</t>
    </rPh>
    <phoneticPr fontId="5"/>
  </si>
  <si>
    <t>大清水</t>
    <rPh sb="0" eb="3">
      <t>オオシミズ</t>
    </rPh>
    <phoneticPr fontId="5"/>
  </si>
  <si>
    <t>ジョーカーズ</t>
    <phoneticPr fontId="5"/>
  </si>
  <si>
    <t>吉田方</t>
    <rPh sb="0" eb="3">
      <t>ヨシダカタ</t>
    </rPh>
    <phoneticPr fontId="5"/>
  </si>
  <si>
    <t>男子3部Aリーグ</t>
    <rPh sb="0" eb="2">
      <t>ダンシ</t>
    </rPh>
    <rPh sb="3" eb="4">
      <t>ブ</t>
    </rPh>
    <phoneticPr fontId="6"/>
  </si>
  <si>
    <t>勝</t>
    <rPh sb="0" eb="1">
      <t>カチ</t>
    </rPh>
    <phoneticPr fontId="6"/>
  </si>
  <si>
    <t>負</t>
    <rPh sb="0" eb="1">
      <t>マ</t>
    </rPh>
    <phoneticPr fontId="6"/>
  </si>
  <si>
    <t>棄　権　　　　　試合不成立</t>
    <rPh sb="0" eb="1">
      <t>キ</t>
    </rPh>
    <rPh sb="2" eb="3">
      <t>ケン</t>
    </rPh>
    <rPh sb="8" eb="10">
      <t>シアイ</t>
    </rPh>
    <rPh sb="10" eb="13">
      <t>フセイリツ</t>
    </rPh>
    <phoneticPr fontId="6"/>
  </si>
  <si>
    <t>勝点</t>
    <rPh sb="0" eb="2">
      <t>カチテン</t>
    </rPh>
    <phoneticPr fontId="6"/>
  </si>
  <si>
    <t>順位</t>
    <rPh sb="0" eb="2">
      <t>ジュンイ</t>
    </rPh>
    <phoneticPr fontId="5"/>
  </si>
  <si>
    <t>蒲郡</t>
    <rPh sb="0" eb="2">
      <t>ガマゴオリ</t>
    </rPh>
    <phoneticPr fontId="5"/>
  </si>
  <si>
    <t>INFINITY</t>
    <phoneticPr fontId="5"/>
  </si>
  <si>
    <t>豊橋北部</t>
    <rPh sb="0" eb="2">
      <t>トヨハシ</t>
    </rPh>
    <rPh sb="2" eb="4">
      <t>ホクブ</t>
    </rPh>
    <phoneticPr fontId="5"/>
  </si>
  <si>
    <t>西尾</t>
    <rPh sb="0" eb="2">
      <t>ニシオ</t>
    </rPh>
    <phoneticPr fontId="5"/>
  </si>
  <si>
    <t>KBC高浜</t>
    <rPh sb="3" eb="5">
      <t>タカハマ</t>
    </rPh>
    <phoneticPr fontId="5"/>
  </si>
  <si>
    <t>碧南</t>
    <rPh sb="0" eb="2">
      <t>ヘキナン</t>
    </rPh>
    <phoneticPr fontId="5"/>
  </si>
  <si>
    <t>岡崎</t>
    <rPh sb="0" eb="2">
      <t>オカザキ</t>
    </rPh>
    <phoneticPr fontId="5"/>
  </si>
  <si>
    <t>男子３部Bリーグ</t>
    <rPh sb="0" eb="2">
      <t>ダンシ</t>
    </rPh>
    <rPh sb="3" eb="4">
      <t>ブ</t>
    </rPh>
    <phoneticPr fontId="5"/>
  </si>
  <si>
    <t>ZELO</t>
    <phoneticPr fontId="5"/>
  </si>
  <si>
    <t>B-Nexus</t>
    <phoneticPr fontId="5"/>
  </si>
  <si>
    <t>豊田</t>
    <rPh sb="0" eb="2">
      <t>トヨタ</t>
    </rPh>
    <phoneticPr fontId="5"/>
  </si>
  <si>
    <t>足助</t>
    <rPh sb="0" eb="2">
      <t>アスケ</t>
    </rPh>
    <phoneticPr fontId="5"/>
  </si>
  <si>
    <t>KBB</t>
    <phoneticPr fontId="5"/>
  </si>
  <si>
    <t>サンライズ</t>
    <phoneticPr fontId="5"/>
  </si>
  <si>
    <t>スマイリーズ</t>
    <phoneticPr fontId="5"/>
  </si>
  <si>
    <t>男子３部順位決定リーグ</t>
    <rPh sb="0" eb="2">
      <t>ダンシ</t>
    </rPh>
    <rPh sb="3" eb="4">
      <t>ブ</t>
    </rPh>
    <rPh sb="4" eb="8">
      <t>ジュンイケッテイ</t>
    </rPh>
    <phoneticPr fontId="5"/>
  </si>
  <si>
    <t>【１１月２９日】</t>
    <rPh sb="3" eb="4">
      <t>ガツ</t>
    </rPh>
    <rPh sb="6" eb="7">
      <t>ニチ</t>
    </rPh>
    <phoneticPr fontId="5"/>
  </si>
  <si>
    <t>A1位</t>
    <rPh sb="2" eb="3">
      <t>イ</t>
    </rPh>
    <phoneticPr fontId="5"/>
  </si>
  <si>
    <t>A2位</t>
    <rPh sb="2" eb="3">
      <t>イ</t>
    </rPh>
    <phoneticPr fontId="5"/>
  </si>
  <si>
    <t>B1位</t>
    <rPh sb="2" eb="3">
      <t>イ</t>
    </rPh>
    <phoneticPr fontId="5"/>
  </si>
  <si>
    <t>B2位</t>
    <rPh sb="2" eb="3">
      <t>イ</t>
    </rPh>
    <phoneticPr fontId="5"/>
  </si>
  <si>
    <t>リーグ戦における順位決定方法を次のようにする。</t>
  </si>
  <si>
    <t>①   勝ち点方式で順位を決定する。</t>
    <phoneticPr fontId="5"/>
  </si>
  <si>
    <t>　　　勝ち：3点　　負け：1点　　棄権：0点</t>
    <phoneticPr fontId="5"/>
  </si>
  <si>
    <t>②   2チームの勝ち点が同じ場合は、当該チームの試合結果で順位を決定する。</t>
  </si>
  <si>
    <t>③   3チーム以上の勝ち点が同じ場合は、当該チーム間の得失点差で順位を決定する。</t>
  </si>
  <si>
    <t>④   上記の方法で決まらない場合は、当該チーム間の総得点で順位を決定する。　　</t>
  </si>
  <si>
    <t>⑤   いずれの場合でも順位が決定できない場合は、抽選により順位を決定する。</t>
  </si>
  <si>
    <t>⑥　No73 ・ 78　 の試合は、リーグ戦の結果を適用する。</t>
    <phoneticPr fontId="5"/>
  </si>
  <si>
    <t>『 県大会について 』</t>
    <phoneticPr fontId="5"/>
  </si>
  <si>
    <t>１部リーグ６チームと２部リーグ上位３チームは、県大会へ推薦対象とする。</t>
  </si>
  <si>
    <t>２部リーグ下位３チームと、３部リーグ上位３チームで、県大会出場プレーオフを行い、勝ちチームは</t>
    <phoneticPr fontId="5"/>
  </si>
  <si>
    <t>県大会へ推薦対象とする。</t>
  </si>
  <si>
    <t>※県大会の5位～8位枠は1部の5～6位及び2部の1～2位のチームによる抽選。</t>
  </si>
  <si>
    <t>　 10位～12位枠は、試合No79、80、81で勝ちチームによる抽選。</t>
    <phoneticPr fontId="5"/>
  </si>
  <si>
    <t>男子 「リーグ入れ替え戦 兼 県大会出場プレーオフ」</t>
    <rPh sb="0" eb="1">
      <t>オトコ</t>
    </rPh>
    <phoneticPr fontId="5"/>
  </si>
  <si>
    <t>【11月３０日】</t>
    <rPh sb="3" eb="4">
      <t>ガツ</t>
    </rPh>
    <rPh sb="6" eb="7">
      <t>ニチ</t>
    </rPh>
    <phoneticPr fontId="5"/>
  </si>
  <si>
    <t>試合№</t>
  </si>
  <si>
    <t>リーグ順位</t>
  </si>
  <si>
    <t>入れ替え戦①</t>
  </si>
  <si>
    <t>２部６位</t>
  </si>
  <si>
    <t>×</t>
  </si>
  <si>
    <t>３部１位</t>
  </si>
  <si>
    <t>入れ替え戦②</t>
  </si>
  <si>
    <t>２部５位</t>
  </si>
  <si>
    <t>３部２位</t>
  </si>
  <si>
    <t>入れ替え戦③</t>
  </si>
  <si>
    <t>２部４位</t>
  </si>
  <si>
    <t>３部３位</t>
  </si>
  <si>
    <t>入れ替え戦④</t>
  </si>
  <si>
    <t>１部５位</t>
  </si>
  <si>
    <t>２部２位</t>
  </si>
  <si>
    <t>入れ替え戦⑤</t>
  </si>
  <si>
    <t>１部６位</t>
  </si>
  <si>
    <t>２部１位</t>
  </si>
  <si>
    <t>※入れ替え戦</t>
  </si>
  <si>
    <t>① 2 部 6 位× 3 部 1 位</t>
  </si>
  <si>
    <t>② 2 部 5 位× 3 部 2 位</t>
  </si>
  <si>
    <t>勝ちチームは県大会推薦及び、次年度2部リーグへ。　負けチームは3部リーグへ</t>
  </si>
  <si>
    <t>③ 2 部 4 位× 3 部 3 位</t>
  </si>
  <si>
    <t>④ 1 部 5 位× 2 部 2 位</t>
  </si>
  <si>
    <t>勝ちチームは、次年度１部リーグへ。　負けチームは２部リーグへ</t>
  </si>
  <si>
    <t>⑤ 1 部 6 位× 2 部 1 位</t>
  </si>
  <si>
    <t>女子１部リーグ</t>
    <rPh sb="0" eb="2">
      <t>ジョシ</t>
    </rPh>
    <rPh sb="3" eb="4">
      <t>ブ</t>
    </rPh>
    <phoneticPr fontId="5"/>
  </si>
  <si>
    <t>高嶺</t>
    <rPh sb="0" eb="2">
      <t>タカネ</t>
    </rPh>
    <phoneticPr fontId="5"/>
  </si>
  <si>
    <t>バッスル</t>
    <phoneticPr fontId="5"/>
  </si>
  <si>
    <t>豊川南部</t>
    <rPh sb="0" eb="2">
      <t>トヨカワ</t>
    </rPh>
    <rPh sb="2" eb="4">
      <t>ナンブ</t>
    </rPh>
    <phoneticPr fontId="5"/>
  </si>
  <si>
    <t>女子２部リーグ</t>
    <rPh sb="0" eb="2">
      <t>ジョシ</t>
    </rPh>
    <rPh sb="3" eb="4">
      <t>ブ</t>
    </rPh>
    <phoneticPr fontId="5"/>
  </si>
  <si>
    <t>棄　権　　　　　試合不成立</t>
    <phoneticPr fontId="6"/>
  </si>
  <si>
    <t>豊川</t>
    <rPh sb="0" eb="2">
      <t>トヨカワ</t>
    </rPh>
    <phoneticPr fontId="5"/>
  </si>
  <si>
    <t>刈谷東</t>
    <rPh sb="0" eb="3">
      <t>カリヤヒガシ</t>
    </rPh>
    <phoneticPr fontId="5"/>
  </si>
  <si>
    <t>バブルズ</t>
    <phoneticPr fontId="5"/>
  </si>
  <si>
    <t>女子３部Ａリーグ</t>
    <rPh sb="0" eb="2">
      <t>ジョシ</t>
    </rPh>
    <rPh sb="3" eb="4">
      <t>ブ</t>
    </rPh>
    <phoneticPr fontId="5"/>
  </si>
  <si>
    <t>シーガルズ</t>
    <phoneticPr fontId="5"/>
  </si>
  <si>
    <t>PT</t>
    <phoneticPr fontId="5"/>
  </si>
  <si>
    <t>女子３部Bリーグ</t>
    <rPh sb="0" eb="2">
      <t>ジョシ</t>
    </rPh>
    <rPh sb="3" eb="4">
      <t>ブ</t>
    </rPh>
    <phoneticPr fontId="5"/>
  </si>
  <si>
    <t>高嶺AN</t>
    <rPh sb="0" eb="2">
      <t>タカネ</t>
    </rPh>
    <phoneticPr fontId="5"/>
  </si>
  <si>
    <t>豊橋北部</t>
    <rPh sb="0" eb="4">
      <t>トヨハシホクブ</t>
    </rPh>
    <phoneticPr fontId="5"/>
  </si>
  <si>
    <t>女子３部Ｃリーグ</t>
    <rPh sb="0" eb="2">
      <t>ジョシ</t>
    </rPh>
    <rPh sb="3" eb="4">
      <t>ブ</t>
    </rPh>
    <phoneticPr fontId="5"/>
  </si>
  <si>
    <t>豊川一宮</t>
    <rPh sb="0" eb="2">
      <t>トヨカワ</t>
    </rPh>
    <rPh sb="2" eb="4">
      <t>イチミヤ</t>
    </rPh>
    <phoneticPr fontId="5"/>
  </si>
  <si>
    <t>めだか</t>
    <phoneticPr fontId="5"/>
  </si>
  <si>
    <t>３部３位交流リーグ</t>
    <rPh sb="1" eb="2">
      <t>ブ</t>
    </rPh>
    <rPh sb="3" eb="5">
      <t>コウリュウ</t>
    </rPh>
    <phoneticPr fontId="5"/>
  </si>
  <si>
    <t>【11月３０日】</t>
    <rPh sb="3" eb="4">
      <t>ツキ</t>
    </rPh>
    <rPh sb="6" eb="7">
      <t>ニチ</t>
    </rPh>
    <phoneticPr fontId="5"/>
  </si>
  <si>
    <t>A3位</t>
    <rPh sb="2" eb="3">
      <t>イ</t>
    </rPh>
    <phoneticPr fontId="5"/>
  </si>
  <si>
    <t>B3位</t>
    <rPh sb="2" eb="3">
      <t>イ</t>
    </rPh>
    <phoneticPr fontId="5"/>
  </si>
  <si>
    <t>C3位</t>
    <rPh sb="2" eb="3">
      <t>イ</t>
    </rPh>
    <phoneticPr fontId="5"/>
  </si>
  <si>
    <t>３部４位交流リーグ</t>
    <rPh sb="1" eb="2">
      <t>ブ</t>
    </rPh>
    <rPh sb="3" eb="4">
      <t>イ</t>
    </rPh>
    <rPh sb="4" eb="6">
      <t>コウリュウ</t>
    </rPh>
    <phoneticPr fontId="5"/>
  </si>
  <si>
    <t>【11月３０日】</t>
    <phoneticPr fontId="5"/>
  </si>
  <si>
    <t>A4位</t>
    <rPh sb="2" eb="3">
      <t>イ</t>
    </rPh>
    <phoneticPr fontId="5"/>
  </si>
  <si>
    <t>B4位</t>
    <rPh sb="2" eb="3">
      <t>イ</t>
    </rPh>
    <phoneticPr fontId="5"/>
  </si>
  <si>
    <t>C4位</t>
    <rPh sb="2" eb="3">
      <t>イ</t>
    </rPh>
    <phoneticPr fontId="5"/>
  </si>
  <si>
    <t>３部５位交流リーグ</t>
    <rPh sb="1" eb="2">
      <t>ブ</t>
    </rPh>
    <rPh sb="3" eb="5">
      <t>コウリュウ</t>
    </rPh>
    <phoneticPr fontId="5"/>
  </si>
  <si>
    <t>A5位</t>
    <rPh sb="2" eb="3">
      <t>イ</t>
    </rPh>
    <phoneticPr fontId="5"/>
  </si>
  <si>
    <t>B5位</t>
    <rPh sb="2" eb="3">
      <t>イ</t>
    </rPh>
    <phoneticPr fontId="5"/>
  </si>
  <si>
    <t>C5位</t>
    <rPh sb="2" eb="3">
      <t>イ</t>
    </rPh>
    <phoneticPr fontId="5"/>
  </si>
  <si>
    <t>３部順位決定リーグ</t>
    <rPh sb="1" eb="2">
      <t>ブ</t>
    </rPh>
    <rPh sb="2" eb="6">
      <t>ジュンイケッテイ</t>
    </rPh>
    <phoneticPr fontId="5"/>
  </si>
  <si>
    <t>【11月23日・29日】</t>
    <rPh sb="3" eb="4">
      <t>ツキ</t>
    </rPh>
    <rPh sb="6" eb="7">
      <t>ニチ</t>
    </rPh>
    <rPh sb="10" eb="11">
      <t>ニチ</t>
    </rPh>
    <phoneticPr fontId="5"/>
  </si>
  <si>
    <t>C1位</t>
    <rPh sb="2" eb="3">
      <t>イ</t>
    </rPh>
    <phoneticPr fontId="5"/>
  </si>
  <si>
    <t>A2位</t>
    <phoneticPr fontId="5"/>
  </si>
  <si>
    <t>C2位</t>
    <rPh sb="2" eb="3">
      <t>イ</t>
    </rPh>
    <phoneticPr fontId="5"/>
  </si>
  <si>
    <t>⑥　 87、88、89の試合は、リーグ戦の結果を適用する。</t>
    <phoneticPr fontId="5"/>
  </si>
  <si>
    <t>『 県大会について 』</t>
  </si>
  <si>
    <t>　 10位～12位枠は、試合No82、83、84で勝ちチームによる抽選。</t>
    <phoneticPr fontId="5"/>
  </si>
  <si>
    <t>女子 「リーグ入れ替え戦 兼 県大会出場プレーオフ」</t>
    <rPh sb="0" eb="1">
      <t>オンナ</t>
    </rPh>
    <phoneticPr fontId="5"/>
  </si>
  <si>
    <t>【１１月３０日】</t>
    <rPh sb="3" eb="4">
      <t>ガツ</t>
    </rPh>
    <rPh sb="6" eb="7">
      <t>ニチ</t>
    </rPh>
    <phoneticPr fontId="5"/>
  </si>
  <si>
    <t>２部６位</t>
    <phoneticPr fontId="5"/>
  </si>
  <si>
    <t>３部１位</t>
    <phoneticPr fontId="5"/>
  </si>
  <si>
    <t>２部５位</t>
    <phoneticPr fontId="5"/>
  </si>
  <si>
    <t>３部２位</t>
    <phoneticPr fontId="5"/>
  </si>
  <si>
    <t>２部４位</t>
    <phoneticPr fontId="5"/>
  </si>
  <si>
    <t>３部３位</t>
    <phoneticPr fontId="5"/>
  </si>
  <si>
    <t>１部５位</t>
    <phoneticPr fontId="5"/>
  </si>
  <si>
    <t>２部２位</t>
    <phoneticPr fontId="5"/>
  </si>
  <si>
    <t>１部６位</t>
    <phoneticPr fontId="5"/>
  </si>
  <si>
    <t>２部１位</t>
    <phoneticPr fontId="5"/>
  </si>
  <si>
    <t>２5愛知県Ｕ１２バスケットボール後期リーグ三河地区　日程表</t>
    <phoneticPr fontId="5"/>
  </si>
  <si>
    <t>１０月４日（土）</t>
    <rPh sb="2" eb="3">
      <t>ガツ</t>
    </rPh>
    <rPh sb="4" eb="5">
      <t>ニチ</t>
    </rPh>
    <rPh sb="6" eb="7">
      <t>ド</t>
    </rPh>
    <phoneticPr fontId="5"/>
  </si>
  <si>
    <t>豊橋市大清水地区体育館</t>
    <rPh sb="0" eb="3">
      <t>トヨハシシ</t>
    </rPh>
    <rPh sb="3" eb="8">
      <t>オオシミズチク</t>
    </rPh>
    <rPh sb="8" eb="11">
      <t>タイイクカン</t>
    </rPh>
    <phoneticPr fontId="5"/>
  </si>
  <si>
    <t>開場時間　8：45～２１：００</t>
    <phoneticPr fontId="5"/>
  </si>
  <si>
    <t>アップ開始時間　準備出来次第可能</t>
    <rPh sb="8" eb="10">
      <t>ジュンビ</t>
    </rPh>
    <rPh sb="10" eb="14">
      <t>デキシダイ</t>
    </rPh>
    <rPh sb="14" eb="16">
      <t>カノウ</t>
    </rPh>
    <phoneticPr fontId="5"/>
  </si>
  <si>
    <t>準備チーム（８：30集合）</t>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</si>
  <si>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二川</t>
    </r>
    <rPh sb="0" eb="3">
      <t>ヨシダカタ</t>
    </rPh>
    <rPh sb="4" eb="6">
      <t>フタガワ</t>
    </rPh>
    <phoneticPr fontId="5"/>
  </si>
  <si>
    <t>※地元でお祭りがあるため駐車場台数制限をいつものように守ること</t>
    <rPh sb="1" eb="3">
      <t>ジモト</t>
    </rPh>
    <rPh sb="5" eb="6">
      <t>マツ</t>
    </rPh>
    <rPh sb="12" eb="15">
      <t>チュウシャジョウ</t>
    </rPh>
    <rPh sb="15" eb="17">
      <t>ダイスウ</t>
    </rPh>
    <rPh sb="17" eb="19">
      <t>セイゲン</t>
    </rPh>
    <rPh sb="27" eb="28">
      <t>マモ</t>
    </rPh>
    <phoneticPr fontId="5"/>
  </si>
  <si>
    <t>片付けチーム　</t>
  </si>
  <si>
    <t>最終試合のチーム</t>
  </si>
  <si>
    <t>『 競　技　規　則 』　　※詳細は別紙参照</t>
    <rPh sb="14" eb="16">
      <t>ショウサイ</t>
    </rPh>
    <rPh sb="17" eb="21">
      <t>ベッシサンショウ</t>
    </rPh>
    <phoneticPr fontId="5"/>
  </si>
  <si>
    <t>デジタイマー・オフィシャルセット</t>
    <phoneticPr fontId="5"/>
  </si>
  <si>
    <t>①</t>
    <phoneticPr fontId="5"/>
  </si>
  <si>
    <t xml:space="preserve">1クウォーター5分の正式計時とする。　５分 - （１分） - ５分 - (３分） - ５分 - （１分） - ５分 </t>
    <rPh sb="8" eb="9">
      <t>フン</t>
    </rPh>
    <rPh sb="10" eb="14">
      <t>セイシキケイジ</t>
    </rPh>
    <rPh sb="20" eb="21">
      <t>フン</t>
    </rPh>
    <rPh sb="26" eb="27">
      <t>フン</t>
    </rPh>
    <rPh sb="38" eb="39">
      <t>フン</t>
    </rPh>
    <rPh sb="44" eb="45">
      <t>フン</t>
    </rPh>
    <phoneticPr fontId="5"/>
  </si>
  <si>
    <t>時　間</t>
  </si>
  <si>
    <t>Ａコート</t>
  </si>
  <si>
    <t>Bコート</t>
  </si>
  <si>
    <t>同点の場合は、2分のインターバルの後、3分間のオーバータイムを必要な回数行う。</t>
    <rPh sb="0" eb="2">
      <t>ドウテン</t>
    </rPh>
    <rPh sb="3" eb="5">
      <t>バアイ</t>
    </rPh>
    <phoneticPr fontId="5"/>
  </si>
  <si>
    <t>第4クォーターのチームファール、オルタネイトアローは引き継ぐものとする。</t>
  </si>
  <si>
    <t>対　戦</t>
  </si>
  <si>
    <t>ゲーム終了後はB戦が可能です。（実施はブロック戦のみとし、順位決定リーグやプレーオフでは行わない）</t>
    <rPh sb="3" eb="6">
      <t>シュウリョウゴ</t>
    </rPh>
    <rPh sb="8" eb="9">
      <t>セン</t>
    </rPh>
    <rPh sb="10" eb="12">
      <t>カノウ</t>
    </rPh>
    <rPh sb="16" eb="18">
      <t>ジッシ</t>
    </rPh>
    <rPh sb="23" eb="24">
      <t>セン</t>
    </rPh>
    <rPh sb="29" eb="31">
      <t>ジュンイ</t>
    </rPh>
    <rPh sb="31" eb="33">
      <t>ケッテイ</t>
    </rPh>
    <rPh sb="44" eb="45">
      <t>オコナ</t>
    </rPh>
    <phoneticPr fontId="5"/>
  </si>
  <si>
    <t>ＴＯ ・ＭＣ</t>
  </si>
  <si>
    <t>②</t>
    <phoneticPr fontId="5"/>
  </si>
  <si>
    <t>タイムアウト時間は４５秒です。４５秒後にはゲーム再開となりますので、調整をお願いします。</t>
    <rPh sb="6" eb="8">
      <t>ジカン</t>
    </rPh>
    <rPh sb="11" eb="12">
      <t>ビョウ</t>
    </rPh>
    <rPh sb="17" eb="19">
      <t>ビョウゴ</t>
    </rPh>
    <rPh sb="24" eb="26">
      <t>サイカイ</t>
    </rPh>
    <rPh sb="34" eb="36">
      <t>チョウセイ</t>
    </rPh>
    <rPh sb="38" eb="39">
      <t>ネガ</t>
    </rPh>
    <phoneticPr fontId="5"/>
  </si>
  <si>
    <t>審　判</t>
  </si>
  <si>
    <t>二川</t>
    <phoneticPr fontId="5"/>
  </si>
  <si>
    <t>・</t>
  </si>
  <si>
    <t>豊川南部</t>
    <phoneticPr fontId="5"/>
  </si>
  <si>
    <t>吉田方</t>
    <phoneticPr fontId="5"/>
  </si>
  <si>
    <t>③</t>
    <phoneticPr fontId="5"/>
  </si>
  <si>
    <t>コーチまたはA・コーチのどちらか一方はゲーム中に立ち続けていてもよい。ただし、</t>
    <phoneticPr fontId="5"/>
  </si>
  <si>
    <t>得　点</t>
  </si>
  <si>
    <t>－</t>
  </si>
  <si>
    <t>立ち続ける者の氏名をゲームエントリー表のコーチ・Aコーチ欄に明記すること。</t>
    <phoneticPr fontId="5"/>
  </si>
  <si>
    <t>④</t>
    <phoneticPr fontId="5"/>
  </si>
  <si>
    <t>前ゲーム遅延の場合は、ゲーム終了後１０分間 の練習時間をとる。</t>
    <phoneticPr fontId="5"/>
  </si>
  <si>
    <t>豊川南部</t>
    <rPh sb="0" eb="4">
      <t>トヨカワナンブ</t>
    </rPh>
    <phoneticPr fontId="5"/>
  </si>
  <si>
    <t>⑤</t>
    <phoneticPr fontId="5"/>
  </si>
  <si>
    <t>暴風警報発令や天災等で、大会が行えなかった場合は、試合はなかったものとする。</t>
    <phoneticPr fontId="5"/>
  </si>
  <si>
    <t>岡崎</t>
    <phoneticPr fontId="5"/>
  </si>
  <si>
    <t>その場合の順位決定方法は、勝率で決する。</t>
    <phoneticPr fontId="5"/>
  </si>
  <si>
    <t>U12</t>
    <phoneticPr fontId="5"/>
  </si>
  <si>
    <t>西尾</t>
    <phoneticPr fontId="5"/>
  </si>
  <si>
    <t>⑥</t>
    <phoneticPr fontId="5"/>
  </si>
  <si>
    <t>試合を辞退した場合は、棄権扱いとし代替え試合は行わない。</t>
    <rPh sb="0" eb="2">
      <t>シアイ</t>
    </rPh>
    <rPh sb="3" eb="5">
      <t>ジタイ</t>
    </rPh>
    <rPh sb="7" eb="9">
      <t>バアイ</t>
    </rPh>
    <rPh sb="11" eb="13">
      <t>キケン</t>
    </rPh>
    <rPh sb="13" eb="14">
      <t>アツカ</t>
    </rPh>
    <rPh sb="17" eb="18">
      <t>ダイ</t>
    </rPh>
    <rPh sb="18" eb="19">
      <t>カ</t>
    </rPh>
    <rPh sb="20" eb="22">
      <t>シアイ</t>
    </rPh>
    <rPh sb="23" eb="24">
      <t>オコナ</t>
    </rPh>
    <phoneticPr fontId="5"/>
  </si>
  <si>
    <t>⑦</t>
    <phoneticPr fontId="5"/>
  </si>
  <si>
    <t>審判は、ゲームの指揮を執るコーチに本部が指定するコーチ証を渡すとき、</t>
    <phoneticPr fontId="5"/>
  </si>
  <si>
    <t>必ずTeamJBAコーチ証(PDF 登録証)を確認する。</t>
    <phoneticPr fontId="5"/>
  </si>
  <si>
    <t>ＪＢＡコーチライセンスを取得している者は、全員がTeamJBAコーチ証を首から下げること。</t>
    <phoneticPr fontId="5"/>
  </si>
  <si>
    <t>⑧</t>
    <phoneticPr fontId="5"/>
  </si>
  <si>
    <t>ゲーム終了後は、速やかに荷物を持ってベンチから移動すること。</t>
    <phoneticPr fontId="5"/>
  </si>
  <si>
    <t>豊田</t>
    <phoneticPr fontId="5"/>
  </si>
  <si>
    <t>高嶺AN</t>
    <phoneticPr fontId="5"/>
  </si>
  <si>
    <t>相手チーム（コーチ、プレイヤー）、オフィシャル（得点）へのあいさつは行わない。</t>
    <phoneticPr fontId="5"/>
  </si>
  <si>
    <t>また、５ファウルで退場するプレイヤーは、相手チームへのあいさつは行わず、速やかにベンチに戻る。</t>
    <phoneticPr fontId="5"/>
  </si>
  <si>
    <t>自チーム保護者へのあいさつは、観覧席で行うこと。</t>
    <phoneticPr fontId="5"/>
  </si>
  <si>
    <t>蒲郡</t>
    <phoneticPr fontId="5"/>
  </si>
  <si>
    <t>『 注　意　事　項 』　　【大清水地区体育館】</t>
    <rPh sb="2" eb="3">
      <t>チュウ</t>
    </rPh>
    <rPh sb="4" eb="5">
      <t>イ</t>
    </rPh>
    <rPh sb="6" eb="7">
      <t>コト</t>
    </rPh>
    <rPh sb="8" eb="9">
      <t>コウ</t>
    </rPh>
    <rPh sb="14" eb="19">
      <t>オオシミズチク</t>
    </rPh>
    <rPh sb="19" eb="22">
      <t>タイイクカン</t>
    </rPh>
    <phoneticPr fontId="6"/>
  </si>
  <si>
    <t>大清水</t>
    <phoneticPr fontId="5"/>
  </si>
  <si>
    <t>観戦・撮影場所</t>
    <rPh sb="0" eb="2">
      <t>カンセン</t>
    </rPh>
    <rPh sb="3" eb="5">
      <t>サツエイ</t>
    </rPh>
    <rPh sb="5" eb="7">
      <t>バショ</t>
    </rPh>
    <phoneticPr fontId="5"/>
  </si>
  <si>
    <t>⇒</t>
    <phoneticPr fontId="5"/>
  </si>
  <si>
    <t>フロアー</t>
    <phoneticPr fontId="5"/>
  </si>
  <si>
    <t>待機場所</t>
    <rPh sb="0" eb="4">
      <t>タイキバショ</t>
    </rPh>
    <phoneticPr fontId="5"/>
  </si>
  <si>
    <t>外部</t>
    <rPh sb="0" eb="2">
      <t>ガイブ</t>
    </rPh>
    <phoneticPr fontId="5"/>
  </si>
  <si>
    <t>コンセント</t>
    <phoneticPr fontId="5"/>
  </si>
  <si>
    <t>使用禁止</t>
    <rPh sb="0" eb="2">
      <t>シヨウ</t>
    </rPh>
    <rPh sb="2" eb="4">
      <t>キンシ</t>
    </rPh>
    <phoneticPr fontId="5"/>
  </si>
  <si>
    <t>高嶺AN</t>
    <rPh sb="0" eb="2">
      <t>タカネ</t>
    </rPh>
    <phoneticPr fontId="23"/>
  </si>
  <si>
    <t>KBC高浜</t>
    <rPh sb="3" eb="5">
      <t>タカハマ</t>
    </rPh>
    <phoneticPr fontId="23"/>
  </si>
  <si>
    <t>ご　み</t>
    <phoneticPr fontId="5"/>
  </si>
  <si>
    <t>持ち帰る</t>
    <rPh sb="0" eb="1">
      <t>モ</t>
    </rPh>
    <rPh sb="2" eb="3">
      <t>カエ</t>
    </rPh>
    <phoneticPr fontId="5"/>
  </si>
  <si>
    <t>敷　物</t>
    <rPh sb="0" eb="1">
      <t>フ</t>
    </rPh>
    <rPh sb="2" eb="3">
      <t>モノ</t>
    </rPh>
    <phoneticPr fontId="5"/>
  </si>
  <si>
    <t>建物内はご遠慮ください</t>
    <rPh sb="0" eb="3">
      <t>タテモノナイ</t>
    </rPh>
    <rPh sb="5" eb="7">
      <t>エンリョ</t>
    </rPh>
    <phoneticPr fontId="5"/>
  </si>
  <si>
    <t>アップ場所</t>
    <rPh sb="3" eb="5">
      <t>バショ</t>
    </rPh>
    <phoneticPr fontId="5"/>
  </si>
  <si>
    <t>敷地内（大きな声出しはダメ）</t>
    <rPh sb="0" eb="3">
      <t>シキチナイ</t>
    </rPh>
    <rPh sb="4" eb="5">
      <t>オオ</t>
    </rPh>
    <rPh sb="7" eb="9">
      <t>コエダ</t>
    </rPh>
    <phoneticPr fontId="5"/>
  </si>
  <si>
    <t>『 提 出 物 』　　　　以下の書類をメンバー表に記載されたコーチが本部席へ提出・承認を得てください。　</t>
    <phoneticPr fontId="5"/>
  </si>
  <si>
    <t>・ コーチライセンス証　　 　※本部席での提出はデジタル証でも可、ベンチでは印刷しホルダーにて首から下げること</t>
    <rPh sb="10" eb="11">
      <t>ショウ</t>
    </rPh>
    <rPh sb="16" eb="19">
      <t>ホンブセキ</t>
    </rPh>
    <rPh sb="21" eb="23">
      <t>テイシュツ</t>
    </rPh>
    <rPh sb="28" eb="29">
      <t>ショウ</t>
    </rPh>
    <rPh sb="31" eb="32">
      <t>カ</t>
    </rPh>
    <rPh sb="38" eb="40">
      <t>インサツ</t>
    </rPh>
    <rPh sb="47" eb="48">
      <t>クビ</t>
    </rPh>
    <rPh sb="50" eb="51">
      <t>サ</t>
    </rPh>
    <phoneticPr fontId="5"/>
  </si>
  <si>
    <t>KBC高浜</t>
    <phoneticPr fontId="5"/>
  </si>
  <si>
    <t>・ 選手登録者一覧表　　　　※兄弟チーム　⇒　「選手がどちらのチームで出場するかマーキングなどで明確にすること」　　　　　</t>
    <rPh sb="2" eb="6">
      <t>センシュトウロク</t>
    </rPh>
    <rPh sb="6" eb="7">
      <t>シャ</t>
    </rPh>
    <rPh sb="7" eb="10">
      <t>イチランヒョウ</t>
    </rPh>
    <phoneticPr fontId="6"/>
  </si>
  <si>
    <t>・ メンバー表（試合分）</t>
    <phoneticPr fontId="6"/>
  </si>
  <si>
    <r>
      <t>『 B戦について 』　　出場はベンチ入りメンバーとする。　　</t>
    </r>
    <r>
      <rPr>
        <b/>
        <sz val="11"/>
        <rFont val="BIZ UDPゴシック"/>
        <family val="3"/>
        <charset val="128"/>
      </rPr>
      <t>※審判は審判シャツを着用のこと</t>
    </r>
    <rPh sb="3" eb="4">
      <t>セン</t>
    </rPh>
    <rPh sb="12" eb="14">
      <t>シュツジョウ</t>
    </rPh>
    <rPh sb="18" eb="19">
      <t>イ</t>
    </rPh>
    <rPh sb="31" eb="33">
      <t>シンパン</t>
    </rPh>
    <rPh sb="34" eb="36">
      <t>シンパン</t>
    </rPh>
    <rPh sb="40" eb="42">
      <t>チャクヨウ</t>
    </rPh>
    <phoneticPr fontId="5"/>
  </si>
  <si>
    <t>豊川</t>
    <rPh sb="0" eb="2">
      <t>トヨカワ</t>
    </rPh>
    <phoneticPr fontId="24"/>
  </si>
  <si>
    <t>大清水</t>
    <rPh sb="0" eb="3">
      <t>オオシミズ</t>
    </rPh>
    <phoneticPr fontId="23"/>
  </si>
  <si>
    <t>ゲーム時間は５分ランニングタイム1回とする。ただし、フリースローのみタイマーを止める。</t>
    <rPh sb="17" eb="18">
      <t>カイ</t>
    </rPh>
    <phoneticPr fontId="5"/>
  </si>
  <si>
    <t>・攻撃するバスケットはゲーム終了時のバスケットとし、センターサークルでのジャンプボールで始める。</t>
    <phoneticPr fontId="5"/>
  </si>
  <si>
    <t>・タイムアウトはなしとする。ただし、交代はボールがデッドであれば可能とする。</t>
  </si>
  <si>
    <t>・審判（両チーム）、タイマー（淡色チーム）、得点板（濃色チーム）で担当する。スコアラー、コミッショナーは不要とする</t>
    <rPh sb="4" eb="5">
      <t>リョウ</t>
    </rPh>
    <rPh sb="15" eb="17">
      <t>タンショク</t>
    </rPh>
    <rPh sb="26" eb="28">
      <t>ノウショク</t>
    </rPh>
    <phoneticPr fontId="5"/>
  </si>
  <si>
    <t>１０月１１日（土）</t>
    <rPh sb="2" eb="3">
      <t>ツキ</t>
    </rPh>
    <rPh sb="5" eb="6">
      <t>ニチ</t>
    </rPh>
    <rPh sb="7" eb="8">
      <t>ド</t>
    </rPh>
    <phoneticPr fontId="5"/>
  </si>
  <si>
    <t>駐車場台数制限　＝　チーム7台まで（コーチも含みます。）</t>
    <phoneticPr fontId="5"/>
  </si>
  <si>
    <t>FINS　二川</t>
    <rPh sb="5" eb="7">
      <t>フタガワ</t>
    </rPh>
    <phoneticPr fontId="5"/>
  </si>
  <si>
    <t>西部キッズ　吉田方</t>
    <rPh sb="0" eb="2">
      <t>セイブ</t>
    </rPh>
    <rPh sb="6" eb="9">
      <t>ヨシダカタ</t>
    </rPh>
    <phoneticPr fontId="5"/>
  </si>
  <si>
    <t>豊川一宮</t>
    <phoneticPr fontId="5"/>
  </si>
  <si>
    <t>西部キッズ</t>
    <phoneticPr fontId="5"/>
  </si>
  <si>
    <t>石巻</t>
    <phoneticPr fontId="5"/>
  </si>
  <si>
    <t>U12</t>
  </si>
  <si>
    <t>『 提 出 物 』　　以下の書類をメンバー表に記載されたコーチが本部席へ提出・承認を得てください。　</t>
    <phoneticPr fontId="5"/>
  </si>
  <si>
    <t>１０月１１日（土）</t>
    <rPh sb="2" eb="3">
      <t>ガツ</t>
    </rPh>
    <rPh sb="5" eb="6">
      <t>ニチ</t>
    </rPh>
    <rPh sb="7" eb="8">
      <t>ド</t>
    </rPh>
    <phoneticPr fontId="5"/>
  </si>
  <si>
    <t>碧南市臨海体育館</t>
    <rPh sb="0" eb="3">
      <t>ヘキナンシ</t>
    </rPh>
    <rPh sb="3" eb="8">
      <t>リンカイタイイクカン</t>
    </rPh>
    <phoneticPr fontId="5"/>
  </si>
  <si>
    <t>開場時間　8:30～18：00</t>
    <rPh sb="0" eb="4">
      <t>カイジョウジカン</t>
    </rPh>
    <phoneticPr fontId="5"/>
  </si>
  <si>
    <t>駐車場台数制限　＝　台数制限無し(出来るだけ乗り合わせでお願いします）</t>
    <phoneticPr fontId="5"/>
  </si>
  <si>
    <t>アップ開始時間　9：00～</t>
    <phoneticPr fontId="5"/>
  </si>
  <si>
    <r>
      <t>碧南　</t>
    </r>
    <r>
      <rPr>
        <u/>
        <sz val="11"/>
        <color rgb="FFFF0000"/>
        <rFont val="BIZ UDPゴシック"/>
        <family val="3"/>
        <charset val="128"/>
      </rPr>
      <t>碧南</t>
    </r>
    <rPh sb="0" eb="2">
      <t>ヘキナン</t>
    </rPh>
    <rPh sb="3" eb="5">
      <t>ヘキナン</t>
    </rPh>
    <phoneticPr fontId="5"/>
  </si>
  <si>
    <t>碧南</t>
    <phoneticPr fontId="5"/>
  </si>
  <si>
    <t>豊橋北部</t>
    <phoneticPr fontId="5"/>
  </si>
  <si>
    <t>『 注　意　事　項 』　　【碧南臨海体育館】</t>
    <rPh sb="2" eb="3">
      <t>チュウ</t>
    </rPh>
    <rPh sb="4" eb="5">
      <t>イ</t>
    </rPh>
    <rPh sb="6" eb="7">
      <t>コト</t>
    </rPh>
    <rPh sb="8" eb="9">
      <t>コウ</t>
    </rPh>
    <rPh sb="14" eb="16">
      <t>ヘキナン</t>
    </rPh>
    <rPh sb="16" eb="18">
      <t>リンカイ</t>
    </rPh>
    <rPh sb="18" eb="21">
      <t>タイイクカン</t>
    </rPh>
    <phoneticPr fontId="6"/>
  </si>
  <si>
    <t>３階観客席</t>
    <rPh sb="1" eb="2">
      <t>カイ</t>
    </rPh>
    <rPh sb="2" eb="5">
      <t>カンキャクセキ</t>
    </rPh>
    <phoneticPr fontId="5"/>
  </si>
  <si>
    <t>敷地内</t>
    <rPh sb="0" eb="3">
      <t>シキチナイ</t>
    </rPh>
    <phoneticPr fontId="5"/>
  </si>
  <si>
    <t>第４駐車場、第５駐車場もしくは第１駐車場の青枠へ駐車してください。</t>
    <rPh sb="0" eb="1">
      <t>ダイ</t>
    </rPh>
    <rPh sb="2" eb="5">
      <t>チュウシャジョウ</t>
    </rPh>
    <rPh sb="6" eb="7">
      <t>ダイ</t>
    </rPh>
    <rPh sb="8" eb="11">
      <t>チュウシャジョウ</t>
    </rPh>
    <rPh sb="15" eb="16">
      <t>ダイ</t>
    </rPh>
    <rPh sb="17" eb="20">
      <t>チュウシャジョウ</t>
    </rPh>
    <rPh sb="21" eb="23">
      <t>アオワク</t>
    </rPh>
    <rPh sb="24" eb="26">
      <t>チュウシャ</t>
    </rPh>
    <phoneticPr fontId="33"/>
  </si>
  <si>
    <t>１０月１２日（日）</t>
    <rPh sb="2" eb="3">
      <t>ツキ</t>
    </rPh>
    <rPh sb="5" eb="6">
      <t>ニチ</t>
    </rPh>
    <rPh sb="7" eb="8">
      <t>ヒ</t>
    </rPh>
    <phoneticPr fontId="5"/>
  </si>
  <si>
    <t>駐車場台数制限　＝　チーム6台まで（コーチも含みます。）</t>
    <phoneticPr fontId="5"/>
  </si>
  <si>
    <t>二川　大清水</t>
    <rPh sb="0" eb="2">
      <t>フタガワ</t>
    </rPh>
    <rPh sb="3" eb="6">
      <t>オオシミズ</t>
    </rPh>
    <phoneticPr fontId="5"/>
  </si>
  <si>
    <r>
      <t>大清水　</t>
    </r>
    <r>
      <rPr>
        <u/>
        <sz val="11"/>
        <color rgb="FFFF0000"/>
        <rFont val="BIZ UDPゴシック"/>
        <family val="3"/>
        <charset val="128"/>
      </rPr>
      <t>大清水</t>
    </r>
    <rPh sb="0" eb="3">
      <t>オオシミズ</t>
    </rPh>
    <rPh sb="4" eb="7">
      <t>オオシミズ</t>
    </rPh>
    <phoneticPr fontId="5"/>
  </si>
  <si>
    <t>蒲郡</t>
    <rPh sb="0" eb="2">
      <t>ガマゴオリ</t>
    </rPh>
    <phoneticPr fontId="23"/>
  </si>
  <si>
    <t>美川</t>
    <phoneticPr fontId="5"/>
  </si>
  <si>
    <t>高嶺</t>
    <phoneticPr fontId="5"/>
  </si>
  <si>
    <t>１０月２６日（日）</t>
    <rPh sb="2" eb="3">
      <t>ツキ</t>
    </rPh>
    <rPh sb="5" eb="6">
      <t>ニチ</t>
    </rPh>
    <rPh sb="7" eb="8">
      <t>ヒ</t>
    </rPh>
    <phoneticPr fontId="5"/>
  </si>
  <si>
    <t>FINS　大清水</t>
    <rPh sb="5" eb="8">
      <t>オオシミズ</t>
    </rPh>
    <phoneticPr fontId="5"/>
  </si>
  <si>
    <t>豊橋北部　石巻</t>
    <rPh sb="0" eb="2">
      <t>トヨハシ</t>
    </rPh>
    <rPh sb="2" eb="4">
      <t>ホクブ</t>
    </rPh>
    <rPh sb="5" eb="7">
      <t>イシマキ</t>
    </rPh>
    <phoneticPr fontId="5"/>
  </si>
  <si>
    <t>石巻</t>
    <rPh sb="0" eb="2">
      <t>イシマキ</t>
    </rPh>
    <phoneticPr fontId="24"/>
  </si>
  <si>
    <t>LIBERTY</t>
  </si>
  <si>
    <t>FINS</t>
    <phoneticPr fontId="6"/>
  </si>
  <si>
    <t>知立</t>
    <phoneticPr fontId="5"/>
  </si>
  <si>
    <t>刈谷</t>
    <phoneticPr fontId="5"/>
  </si>
  <si>
    <t>美川</t>
    <rPh sb="0" eb="2">
      <t>ミカワ</t>
    </rPh>
    <phoneticPr fontId="24"/>
  </si>
  <si>
    <t>１１月１日（土）</t>
    <rPh sb="2" eb="3">
      <t>ガツ</t>
    </rPh>
    <rPh sb="4" eb="5">
      <t>ニチ</t>
    </rPh>
    <rPh sb="6" eb="7">
      <t>ド</t>
    </rPh>
    <phoneticPr fontId="5"/>
  </si>
  <si>
    <t>豊川市御津体育館</t>
    <rPh sb="0" eb="3">
      <t>トヨカワシ</t>
    </rPh>
    <rPh sb="3" eb="5">
      <t>ミト</t>
    </rPh>
    <rPh sb="5" eb="8">
      <t>タイイクカン</t>
    </rPh>
    <phoneticPr fontId="5"/>
  </si>
  <si>
    <t>開場時間　９：００～２１：００</t>
    <phoneticPr fontId="5"/>
  </si>
  <si>
    <t>準備チーム（８：３０集合）</t>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</si>
  <si>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めだか</t>
    </r>
    <rPh sb="0" eb="3">
      <t>ヨシダカタ</t>
    </rPh>
    <phoneticPr fontId="5"/>
  </si>
  <si>
    <t>『 競　技　規　則 』　　※詳細は別紙参照</t>
    <rPh sb="14" eb="16">
      <t>ショウサイ</t>
    </rPh>
    <rPh sb="17" eb="19">
      <t>ベッシ</t>
    </rPh>
    <rPh sb="19" eb="21">
      <t>サンショウ</t>
    </rPh>
    <phoneticPr fontId="5"/>
  </si>
  <si>
    <r>
      <rPr>
        <u/>
        <sz val="11"/>
        <color rgb="FFFF0000"/>
        <rFont val="BIZ UDPゴシック"/>
        <family val="3"/>
        <charset val="128"/>
      </rPr>
      <t>めだか</t>
    </r>
    <r>
      <rPr>
        <sz val="11"/>
        <rFont val="BIZ UDPゴシック"/>
        <family val="3"/>
        <charset val="128"/>
      </rPr>
      <t>　FINS</t>
    </r>
    <phoneticPr fontId="5"/>
  </si>
  <si>
    <t>KBB</t>
  </si>
  <si>
    <t>めだか</t>
  </si>
  <si>
    <t>また、５ファールで退場するプレイヤーは、相手チームへのあいさつは行わず、速やかにベンチに戻る。</t>
    <phoneticPr fontId="5"/>
  </si>
  <si>
    <t>INFINITY</t>
  </si>
  <si>
    <t>『 注　意　事　項 』　　【御津体育館】</t>
    <rPh sb="2" eb="3">
      <t>チュウ</t>
    </rPh>
    <rPh sb="4" eb="5">
      <t>イ</t>
    </rPh>
    <rPh sb="6" eb="7">
      <t>コト</t>
    </rPh>
    <rPh sb="8" eb="9">
      <t>コウ</t>
    </rPh>
    <rPh sb="14" eb="16">
      <t>ミト</t>
    </rPh>
    <rPh sb="16" eb="19">
      <t>タイイクカン</t>
    </rPh>
    <phoneticPr fontId="6"/>
  </si>
  <si>
    <t>フロアー、２階観客席</t>
    <rPh sb="6" eb="7">
      <t>カイ</t>
    </rPh>
    <rPh sb="7" eb="10">
      <t>カンキャクセキ</t>
    </rPh>
    <phoneticPr fontId="5"/>
  </si>
  <si>
    <t>２階通路 もしくは 外部</t>
    <rPh sb="1" eb="2">
      <t>カイ</t>
    </rPh>
    <rPh sb="2" eb="4">
      <t>ツウロ</t>
    </rPh>
    <rPh sb="10" eb="12">
      <t>ガイブ</t>
    </rPh>
    <phoneticPr fontId="5"/>
  </si>
  <si>
    <t>敷地内、近隣の公園（大きな声出しはダメ）</t>
    <rPh sb="0" eb="3">
      <t>シキチナイ</t>
    </rPh>
    <rPh sb="4" eb="6">
      <t>キンリン</t>
    </rPh>
    <rPh sb="7" eb="9">
      <t>コウエン</t>
    </rPh>
    <rPh sb="10" eb="11">
      <t>オオ</t>
    </rPh>
    <rPh sb="13" eb="15">
      <t>コエダ</t>
    </rPh>
    <phoneticPr fontId="5"/>
  </si>
  <si>
    <t>豊橋北部</t>
    <rPh sb="0" eb="2">
      <t>トヨハシ</t>
    </rPh>
    <rPh sb="2" eb="4">
      <t>ホクブ</t>
    </rPh>
    <phoneticPr fontId="23"/>
  </si>
  <si>
    <t>１１月２日（日）</t>
    <rPh sb="2" eb="3">
      <t>ガツ</t>
    </rPh>
    <rPh sb="4" eb="5">
      <t>ニチ</t>
    </rPh>
    <rPh sb="6" eb="7">
      <t>ヒ</t>
    </rPh>
    <phoneticPr fontId="5"/>
  </si>
  <si>
    <t>豊田市地域文化広場体育館</t>
    <rPh sb="0" eb="3">
      <t>トヨタシ</t>
    </rPh>
    <rPh sb="3" eb="9">
      <t>チイキブンカヒロバ</t>
    </rPh>
    <rPh sb="9" eb="12">
      <t>タイイクカン</t>
    </rPh>
    <phoneticPr fontId="5"/>
  </si>
  <si>
    <t>駐車場台数制限　＝　チーム6台まで（コーチも含みます。）</t>
    <rPh sb="14" eb="15">
      <t>ダイ</t>
    </rPh>
    <rPh sb="22" eb="23">
      <t>フク</t>
    </rPh>
    <phoneticPr fontId="5"/>
  </si>
  <si>
    <t>アップ開始時間　準備出来次第可能</t>
    <rPh sb="8" eb="14">
      <t>ジュンビデキシダイ</t>
    </rPh>
    <rPh sb="14" eb="16">
      <t>カノウ</t>
    </rPh>
    <phoneticPr fontId="5"/>
  </si>
  <si>
    <t>準備チーム（８：５０集合）　</t>
    <phoneticPr fontId="5"/>
  </si>
  <si>
    <r>
      <t>足助　ZELO　</t>
    </r>
    <r>
      <rPr>
        <u/>
        <sz val="11"/>
        <color rgb="FFFF0000"/>
        <rFont val="BIZ UDPゴシック"/>
        <family val="3"/>
        <charset val="128"/>
      </rPr>
      <t>知立</t>
    </r>
    <rPh sb="0" eb="2">
      <t>アスケ</t>
    </rPh>
    <rPh sb="8" eb="10">
      <t>チリュウ</t>
    </rPh>
    <phoneticPr fontId="5"/>
  </si>
  <si>
    <t>デジタイマー・オフィシャルセット　</t>
    <phoneticPr fontId="5"/>
  </si>
  <si>
    <t>足助　ZELO</t>
    <rPh sb="0" eb="2">
      <t>アスケ</t>
    </rPh>
    <phoneticPr fontId="5"/>
  </si>
  <si>
    <t>足助</t>
    <phoneticPr fontId="5"/>
  </si>
  <si>
    <t>B-NEXUS</t>
    <phoneticPr fontId="5"/>
  </si>
  <si>
    <t>足助</t>
    <rPh sb="0" eb="2">
      <t>アスケ</t>
    </rPh>
    <phoneticPr fontId="23"/>
  </si>
  <si>
    <t>刈谷東</t>
    <phoneticPr fontId="5"/>
  </si>
  <si>
    <t>『 注　意　事　項 』　　【豊田市地域文化広場体育館】</t>
    <rPh sb="2" eb="3">
      <t>チュウ</t>
    </rPh>
    <rPh sb="4" eb="5">
      <t>イ</t>
    </rPh>
    <rPh sb="6" eb="7">
      <t>コト</t>
    </rPh>
    <rPh sb="8" eb="9">
      <t>コウ</t>
    </rPh>
    <phoneticPr fontId="6"/>
  </si>
  <si>
    <t>２階観客席のみ（１階アリーナ入り口、フロアーは撮影も含めて不可）</t>
    <rPh sb="1" eb="2">
      <t>カイ</t>
    </rPh>
    <rPh sb="2" eb="5">
      <t>カンキャクセキ</t>
    </rPh>
    <rPh sb="9" eb="10">
      <t>カイ</t>
    </rPh>
    <rPh sb="14" eb="15">
      <t>イ</t>
    </rPh>
    <rPh sb="16" eb="17">
      <t>グチ</t>
    </rPh>
    <rPh sb="23" eb="25">
      <t>サツエイ</t>
    </rPh>
    <rPh sb="26" eb="27">
      <t>フク</t>
    </rPh>
    <rPh sb="29" eb="31">
      <t>フカ</t>
    </rPh>
    <phoneticPr fontId="5"/>
  </si>
  <si>
    <t xml:space="preserve">外部 </t>
    <rPh sb="0" eb="2">
      <t>ガイブ</t>
    </rPh>
    <phoneticPr fontId="5"/>
  </si>
  <si>
    <t>１１月１５日（土）</t>
    <rPh sb="2" eb="3">
      <t>ガツ</t>
    </rPh>
    <rPh sb="5" eb="6">
      <t>ニチ</t>
    </rPh>
    <rPh sb="7" eb="8">
      <t>ド</t>
    </rPh>
    <phoneticPr fontId="5"/>
  </si>
  <si>
    <t>スギ薬局知立福祉アリーナ</t>
    <rPh sb="2" eb="4">
      <t>ヤッキョク</t>
    </rPh>
    <rPh sb="4" eb="6">
      <t>チリュウ</t>
    </rPh>
    <rPh sb="6" eb="8">
      <t>フクシ</t>
    </rPh>
    <phoneticPr fontId="5"/>
  </si>
  <si>
    <t>開場時間　９：００～２１：３０</t>
    <phoneticPr fontId="5"/>
  </si>
  <si>
    <t>駐車場台数制限　＝　チーム10台まで（コーチも含みます。）</t>
    <phoneticPr fontId="5"/>
  </si>
  <si>
    <t>『 注　意　事　項 』　　【スギ薬局知立福祉アリーナ】</t>
    <rPh sb="2" eb="3">
      <t>チュウ</t>
    </rPh>
    <rPh sb="4" eb="5">
      <t>イ</t>
    </rPh>
    <rPh sb="6" eb="7">
      <t>コト</t>
    </rPh>
    <rPh sb="8" eb="9">
      <t>コウ</t>
    </rPh>
    <phoneticPr fontId="6"/>
  </si>
  <si>
    <t>入　場</t>
    <rPh sb="0" eb="1">
      <t>イ</t>
    </rPh>
    <rPh sb="2" eb="3">
      <t>バ</t>
    </rPh>
    <phoneticPr fontId="5"/>
  </si>
  <si>
    <t>外部階段を利用して２階から入場する</t>
    <rPh sb="0" eb="4">
      <t>ガイブカイダン</t>
    </rPh>
    <rPh sb="5" eb="7">
      <t>リヨウ</t>
    </rPh>
    <rPh sb="10" eb="11">
      <t>カイ</t>
    </rPh>
    <rPh sb="13" eb="15">
      <t>ニュウジョウ</t>
    </rPh>
    <phoneticPr fontId="5"/>
  </si>
  <si>
    <t>3階観客席のみ　（2階アリーナ入り口、フロアーは撮影も含めて不可）</t>
    <rPh sb="1" eb="2">
      <t>カイ</t>
    </rPh>
    <rPh sb="2" eb="5">
      <t>カンキャクセキ</t>
    </rPh>
    <rPh sb="9" eb="12">
      <t>サイゼンレツ</t>
    </rPh>
    <rPh sb="14" eb="16">
      <t>レツメ</t>
    </rPh>
    <rPh sb="17" eb="20">
      <t>カンセンヨウ</t>
    </rPh>
    <phoneticPr fontId="5"/>
  </si>
  <si>
    <t>3階観客席　（最前列及び２列目は応援用として空けてください。）</t>
    <rPh sb="1" eb="2">
      <t>カイ</t>
    </rPh>
    <rPh sb="2" eb="5">
      <t>カンキャクセキ</t>
    </rPh>
    <rPh sb="7" eb="10">
      <t>サイゼンレツ</t>
    </rPh>
    <rPh sb="10" eb="11">
      <t>オヨ</t>
    </rPh>
    <rPh sb="13" eb="15">
      <t>レツメ</t>
    </rPh>
    <rPh sb="16" eb="19">
      <t>オウエンヨウ</t>
    </rPh>
    <rPh sb="22" eb="23">
      <t>ア</t>
    </rPh>
    <phoneticPr fontId="5"/>
  </si>
  <si>
    <t>１１月１５日（土）</t>
    <rPh sb="2" eb="3">
      <t>ツキ</t>
    </rPh>
    <rPh sb="5" eb="6">
      <t>ニチ</t>
    </rPh>
    <rPh sb="7" eb="8">
      <t>ド</t>
    </rPh>
    <phoneticPr fontId="5"/>
  </si>
  <si>
    <t>駐車場台数制限　＝　チーム8台まで（コーチも含みます。）</t>
    <phoneticPr fontId="5"/>
  </si>
  <si>
    <t>１１月１６日（日）</t>
    <rPh sb="2" eb="3">
      <t>ガツ</t>
    </rPh>
    <rPh sb="5" eb="6">
      <t>ニチ</t>
    </rPh>
    <rPh sb="7" eb="8">
      <t>ヒ</t>
    </rPh>
    <phoneticPr fontId="5"/>
  </si>
  <si>
    <t>豊田市旭総合体育館</t>
    <rPh sb="0" eb="3">
      <t>トヨタシ</t>
    </rPh>
    <rPh sb="3" eb="4">
      <t>アサヒ</t>
    </rPh>
    <rPh sb="4" eb="6">
      <t>ソウゴウ</t>
    </rPh>
    <rPh sb="6" eb="9">
      <t>タイイクカン</t>
    </rPh>
    <phoneticPr fontId="5"/>
  </si>
  <si>
    <r>
      <t>足助　</t>
    </r>
    <r>
      <rPr>
        <u/>
        <sz val="11"/>
        <color rgb="FFFF0000"/>
        <rFont val="BIZ UDPゴシック"/>
        <family val="3"/>
        <charset val="128"/>
      </rPr>
      <t>足助</t>
    </r>
    <rPh sb="0" eb="2">
      <t>アスケ</t>
    </rPh>
    <rPh sb="3" eb="5">
      <t>アスケ</t>
    </rPh>
    <phoneticPr fontId="5"/>
  </si>
  <si>
    <t>足助　B-Nexus</t>
    <rPh sb="0" eb="2">
      <t>アスケ</t>
    </rPh>
    <phoneticPr fontId="5"/>
  </si>
  <si>
    <t>『 注　意　事　項 』　　【旭総合体育館】</t>
    <rPh sb="2" eb="3">
      <t>チュウ</t>
    </rPh>
    <rPh sb="4" eb="5">
      <t>イ</t>
    </rPh>
    <rPh sb="6" eb="7">
      <t>コト</t>
    </rPh>
    <rPh sb="8" eb="9">
      <t>コウ</t>
    </rPh>
    <rPh sb="14" eb="15">
      <t>アサヒ</t>
    </rPh>
    <rPh sb="15" eb="17">
      <t>ソウゴウ</t>
    </rPh>
    <rPh sb="17" eb="20">
      <t>タイイクカン</t>
    </rPh>
    <phoneticPr fontId="6"/>
  </si>
  <si>
    <t>１１月１６日（日）</t>
    <rPh sb="2" eb="3">
      <t>ツキ</t>
    </rPh>
    <rPh sb="5" eb="6">
      <t>ニチ</t>
    </rPh>
    <rPh sb="7" eb="8">
      <t>ヒ</t>
    </rPh>
    <phoneticPr fontId="5"/>
  </si>
  <si>
    <r>
      <rPr>
        <u/>
        <sz val="11"/>
        <color rgb="FFFF0000"/>
        <rFont val="BIZ UDPゴシック"/>
        <family val="3"/>
        <charset val="128"/>
      </rPr>
      <t>二川</t>
    </r>
    <r>
      <rPr>
        <sz val="11"/>
        <rFont val="BIZ UDPゴシック"/>
        <family val="3"/>
        <charset val="128"/>
      </rPr>
      <t>　</t>
    </r>
    <r>
      <rPr>
        <u/>
        <sz val="11"/>
        <color rgb="FFFF0000"/>
        <rFont val="BIZ UDPゴシック"/>
        <family val="3"/>
        <charset val="128"/>
      </rPr>
      <t>豊橋北部</t>
    </r>
    <rPh sb="0" eb="2">
      <t>フタガワ</t>
    </rPh>
    <rPh sb="3" eb="5">
      <t>トヨハシ</t>
    </rPh>
    <rPh sb="5" eb="7">
      <t>ホクブ</t>
    </rPh>
    <phoneticPr fontId="5"/>
  </si>
  <si>
    <r>
      <rPr>
        <u/>
        <sz val="11"/>
        <color rgb="FFFF0000"/>
        <rFont val="BIZ UDPゴシック"/>
        <family val="3"/>
        <charset val="128"/>
      </rPr>
      <t>豊橋北部</t>
    </r>
    <r>
      <rPr>
        <sz val="11"/>
        <color rgb="FFFF0000"/>
        <rFont val="BIZ UDPゴシック"/>
        <family val="3"/>
        <charset val="128"/>
      </rPr>
      <t>　</t>
    </r>
    <r>
      <rPr>
        <sz val="11"/>
        <rFont val="BIZ UDPゴシック"/>
        <family val="3"/>
        <charset val="128"/>
      </rPr>
      <t>二川</t>
    </r>
    <rPh sb="0" eb="2">
      <t>トヨハシ</t>
    </rPh>
    <rPh sb="2" eb="4">
      <t>ホクブ</t>
    </rPh>
    <rPh sb="5" eb="7">
      <t>フタガワ</t>
    </rPh>
    <phoneticPr fontId="5"/>
  </si>
  <si>
    <t>１１月２３日（日）</t>
    <rPh sb="2" eb="3">
      <t>ガツ</t>
    </rPh>
    <rPh sb="5" eb="6">
      <t>ニチ</t>
    </rPh>
    <rPh sb="7" eb="8">
      <t>ヒ</t>
    </rPh>
    <phoneticPr fontId="5"/>
  </si>
  <si>
    <t>ZELO　KBB　足助</t>
    <rPh sb="9" eb="11">
      <t>アスケ</t>
    </rPh>
    <phoneticPr fontId="5"/>
  </si>
  <si>
    <t>豊田　KBB</t>
    <rPh sb="0" eb="2">
      <t>トヨタ</t>
    </rPh>
    <phoneticPr fontId="5"/>
  </si>
  <si>
    <t>【Aコート　B戦実施可能】</t>
    <rPh sb="7" eb="8">
      <t>セン</t>
    </rPh>
    <rPh sb="8" eb="12">
      <t>ジッシカノウ</t>
    </rPh>
    <phoneticPr fontId="5"/>
  </si>
  <si>
    <t>【BコートB戦行わない】</t>
    <rPh sb="6" eb="7">
      <t>セン</t>
    </rPh>
    <rPh sb="7" eb="8">
      <t>オコナ</t>
    </rPh>
    <phoneticPr fontId="5"/>
  </si>
  <si>
    <t>足助</t>
  </si>
  <si>
    <t>１１月２９日（土） 　西尾市総合体育館</t>
    <rPh sb="2" eb="3">
      <t>ガツ</t>
    </rPh>
    <rPh sb="5" eb="6">
      <t>ニチ</t>
    </rPh>
    <rPh sb="7" eb="8">
      <t>ド</t>
    </rPh>
    <rPh sb="11" eb="14">
      <t>ニシオシ</t>
    </rPh>
    <rPh sb="14" eb="19">
      <t>ソウゴウタイイクカン</t>
    </rPh>
    <phoneticPr fontId="5"/>
  </si>
  <si>
    <t>駐車場台数制限　＝　台数制限無し(出来るだけ乗り合わせでお願いします）</t>
    <rPh sb="10" eb="14">
      <t>ダイスウセイゲン</t>
    </rPh>
    <rPh sb="14" eb="15">
      <t>ナ</t>
    </rPh>
    <rPh sb="17" eb="19">
      <t>デキ</t>
    </rPh>
    <rPh sb="22" eb="23">
      <t>ノ</t>
    </rPh>
    <rPh sb="24" eb="25">
      <t>ア</t>
    </rPh>
    <rPh sb="29" eb="30">
      <t>ネガ</t>
    </rPh>
    <phoneticPr fontId="5"/>
  </si>
  <si>
    <t>準備チーム</t>
    <phoneticPr fontId="5"/>
  </si>
  <si>
    <t>前日準備のため　ありません</t>
    <rPh sb="0" eb="2">
      <t>ゼンジツ</t>
    </rPh>
    <rPh sb="2" eb="4">
      <t>ジュンビ</t>
    </rPh>
    <phoneticPr fontId="5"/>
  </si>
  <si>
    <t>片付けチーム　</t>
    <phoneticPr fontId="5"/>
  </si>
  <si>
    <t>　ありません</t>
    <phoneticPr fontId="5"/>
  </si>
  <si>
    <t>デジタイマー・オフィシャルセット　　西尾協会×３セット</t>
    <rPh sb="18" eb="20">
      <t>ニシオ</t>
    </rPh>
    <rPh sb="20" eb="22">
      <t>キョウカイ</t>
    </rPh>
    <phoneticPr fontId="5"/>
  </si>
  <si>
    <t>【Aコート・Ｂコート　Ｂ戦行わない】</t>
    <rPh sb="12" eb="13">
      <t>セン</t>
    </rPh>
    <rPh sb="13" eb="14">
      <t>オコナ</t>
    </rPh>
    <phoneticPr fontId="5"/>
  </si>
  <si>
    <t>【Cコート　B戦実施可能】</t>
    <rPh sb="7" eb="8">
      <t>セン</t>
    </rPh>
    <rPh sb="8" eb="10">
      <t>ジッシ</t>
    </rPh>
    <rPh sb="10" eb="12">
      <t>カノウ</t>
    </rPh>
    <phoneticPr fontId="5"/>
  </si>
  <si>
    <t>Cコート</t>
    <phoneticPr fontId="5"/>
  </si>
  <si>
    <t>Dコート</t>
    <phoneticPr fontId="5"/>
  </si>
  <si>
    <t>Ｕ１２</t>
    <phoneticPr fontId="5"/>
  </si>
  <si>
    <t>－</t>
    <phoneticPr fontId="6"/>
  </si>
  <si>
    <t>『 注　意　事　項 』　　【西尾市総合体育館】</t>
    <rPh sb="2" eb="3">
      <t>チュウ</t>
    </rPh>
    <rPh sb="4" eb="5">
      <t>イ</t>
    </rPh>
    <rPh sb="6" eb="7">
      <t>コト</t>
    </rPh>
    <rPh sb="8" eb="9">
      <t>コウ</t>
    </rPh>
    <rPh sb="14" eb="17">
      <t>ニシオシ</t>
    </rPh>
    <rPh sb="17" eb="19">
      <t>ソウゴウ</t>
    </rPh>
    <phoneticPr fontId="6"/>
  </si>
  <si>
    <t>２階観客席</t>
    <rPh sb="1" eb="2">
      <t>カイ</t>
    </rPh>
    <rPh sb="2" eb="5">
      <t>カンキャクセキ</t>
    </rPh>
    <phoneticPr fontId="5"/>
  </si>
  <si>
    <t>喫　煙</t>
    <rPh sb="0" eb="1">
      <t>キッ</t>
    </rPh>
    <rPh sb="2" eb="3">
      <t>ケムリ</t>
    </rPh>
    <phoneticPr fontId="5"/>
  </si>
  <si>
    <t>南側の敷地外　「会場裏の敷地外、コンビニ側道路で喫煙されると苦情が届きます。」</t>
    <rPh sb="0" eb="2">
      <t>ミナミガワ</t>
    </rPh>
    <rPh sb="3" eb="6">
      <t>シキチガイ</t>
    </rPh>
    <rPh sb="8" eb="10">
      <t>カイジョウ</t>
    </rPh>
    <rPh sb="10" eb="11">
      <t>ウラ</t>
    </rPh>
    <rPh sb="12" eb="15">
      <t>シキチガイ</t>
    </rPh>
    <rPh sb="20" eb="21">
      <t>ガワ</t>
    </rPh>
    <rPh sb="21" eb="23">
      <t>ドウロ</t>
    </rPh>
    <rPh sb="24" eb="26">
      <t>キツエン</t>
    </rPh>
    <rPh sb="30" eb="32">
      <t>クジョウ</t>
    </rPh>
    <rPh sb="33" eb="34">
      <t>トド</t>
    </rPh>
    <phoneticPr fontId="5"/>
  </si>
  <si>
    <t>１１月３０日（日） 　西尾市総合体育館</t>
    <rPh sb="2" eb="3">
      <t>ガツ</t>
    </rPh>
    <rPh sb="5" eb="6">
      <t>ニチ</t>
    </rPh>
    <rPh sb="7" eb="8">
      <t>ヒ</t>
    </rPh>
    <rPh sb="11" eb="14">
      <t>ニシオシ</t>
    </rPh>
    <rPh sb="14" eb="19">
      <t>ソウゴウタイイクカン</t>
    </rPh>
    <phoneticPr fontId="5"/>
  </si>
  <si>
    <t>　最終ゲームのチーム</t>
    <rPh sb="1" eb="3">
      <t>サイシュウ</t>
    </rPh>
    <phoneticPr fontId="5"/>
  </si>
  <si>
    <t>デジタイマー・オフィシャルセット　　西尾協会×4セット</t>
    <rPh sb="18" eb="20">
      <t>ニシオ</t>
    </rPh>
    <rPh sb="20" eb="22">
      <t>キョウカイ</t>
    </rPh>
    <phoneticPr fontId="5"/>
  </si>
  <si>
    <t>【Aコート・Bコート　B戦行わない】</t>
    <rPh sb="12" eb="13">
      <t>セン</t>
    </rPh>
    <rPh sb="13" eb="14">
      <t>オコナ</t>
    </rPh>
    <phoneticPr fontId="5"/>
  </si>
  <si>
    <t>【Cコート・Dコート　B戦実施可能】</t>
    <rPh sb="12" eb="13">
      <t>セン</t>
    </rPh>
    <rPh sb="13" eb="17">
      <t>ジッシカノウ</t>
    </rPh>
    <phoneticPr fontId="5"/>
  </si>
  <si>
    <t>B4位</t>
    <phoneticPr fontId="5"/>
  </si>
  <si>
    <t>86負け</t>
    <phoneticPr fontId="5"/>
  </si>
  <si>
    <t>83負け</t>
    <phoneticPr fontId="5"/>
  </si>
  <si>
    <t>85負け</t>
    <phoneticPr fontId="5"/>
  </si>
  <si>
    <t>82負け</t>
    <phoneticPr fontId="5"/>
  </si>
  <si>
    <t>南側の敷地外　「会場裏の敷地外、コンビニ側の道路で喫煙されると苦情が届きます。」</t>
    <rPh sb="0" eb="2">
      <t>ミナミガワ</t>
    </rPh>
    <rPh sb="3" eb="6">
      <t>シキチガイ</t>
    </rPh>
    <rPh sb="8" eb="10">
      <t>カイジョウ</t>
    </rPh>
    <rPh sb="10" eb="11">
      <t>ウラ</t>
    </rPh>
    <rPh sb="12" eb="15">
      <t>シキチガイ</t>
    </rPh>
    <rPh sb="20" eb="21">
      <t>ガワ</t>
    </rPh>
    <rPh sb="22" eb="24">
      <t>ドウロ</t>
    </rPh>
    <rPh sb="25" eb="27">
      <t>キツエン</t>
    </rPh>
    <rPh sb="31" eb="33">
      <t>クジョウ</t>
    </rPh>
    <rPh sb="34" eb="35">
      <t>トド</t>
    </rPh>
    <phoneticPr fontId="5"/>
  </si>
  <si>
    <t>78負け</t>
    <phoneticPr fontId="5"/>
  </si>
  <si>
    <t>U12.</t>
  </si>
  <si>
    <t>閉会式 ・ 抽選会</t>
    <rPh sb="0" eb="3">
      <t>ヘイカイシキ</t>
    </rPh>
    <rPh sb="6" eb="9">
      <t>チュウセンカイ</t>
    </rPh>
    <phoneticPr fontId="5"/>
  </si>
  <si>
    <r>
      <t>駐車場台数制限　＝　</t>
    </r>
    <r>
      <rPr>
        <sz val="11"/>
        <color rgb="FFFF0000"/>
        <rFont val="BIZ UDPゴシック"/>
        <family val="3"/>
        <charset val="128"/>
      </rPr>
      <t>チーム5台まで（コーチも含みます。）</t>
    </r>
    <phoneticPr fontId="5"/>
  </si>
  <si>
    <t>31-39</t>
    <phoneticPr fontId="5"/>
  </si>
  <si>
    <t>39-31</t>
    <phoneticPr fontId="5"/>
  </si>
  <si>
    <t>60-18</t>
    <phoneticPr fontId="5"/>
  </si>
  <si>
    <t>18-60</t>
    <phoneticPr fontId="5"/>
  </si>
  <si>
    <t>37-30</t>
    <phoneticPr fontId="5"/>
  </si>
  <si>
    <t>30-37</t>
    <phoneticPr fontId="5"/>
  </si>
  <si>
    <t>84-11</t>
    <phoneticPr fontId="5"/>
  </si>
  <si>
    <t>11-84</t>
    <phoneticPr fontId="5"/>
  </si>
  <si>
    <t>34-40</t>
    <phoneticPr fontId="5"/>
  </si>
  <si>
    <t>15-28</t>
    <phoneticPr fontId="5"/>
  </si>
  <si>
    <t>28-15</t>
    <phoneticPr fontId="5"/>
  </si>
  <si>
    <t>23-39</t>
    <phoneticPr fontId="5"/>
  </si>
  <si>
    <t>39-23</t>
    <phoneticPr fontId="5"/>
  </si>
  <si>
    <t>26-25</t>
    <phoneticPr fontId="5"/>
  </si>
  <si>
    <t>25-26</t>
    <phoneticPr fontId="5"/>
  </si>
  <si>
    <t>43-33</t>
    <phoneticPr fontId="5"/>
  </si>
  <si>
    <t>33-43</t>
    <phoneticPr fontId="5"/>
  </si>
  <si>
    <t>27-19</t>
    <phoneticPr fontId="5"/>
  </si>
  <si>
    <t>19-27</t>
    <phoneticPr fontId="5"/>
  </si>
  <si>
    <t>36-20</t>
    <phoneticPr fontId="5"/>
  </si>
  <si>
    <t>20-36</t>
    <phoneticPr fontId="5"/>
  </si>
  <si>
    <t>27-39</t>
    <phoneticPr fontId="5"/>
  </si>
  <si>
    <t>39-27</t>
    <phoneticPr fontId="5"/>
  </si>
  <si>
    <t>34-30</t>
    <phoneticPr fontId="5"/>
  </si>
  <si>
    <t>30-34</t>
    <phoneticPr fontId="5"/>
  </si>
  <si>
    <t>31-16</t>
    <phoneticPr fontId="5"/>
  </si>
  <si>
    <t>16-31</t>
    <phoneticPr fontId="5"/>
  </si>
  <si>
    <t>○</t>
    <phoneticPr fontId="5"/>
  </si>
  <si>
    <t>31-23</t>
    <phoneticPr fontId="5"/>
  </si>
  <si>
    <t>●</t>
    <phoneticPr fontId="5"/>
  </si>
  <si>
    <t>23-31</t>
    <phoneticPr fontId="5"/>
  </si>
  <si>
    <t>○</t>
    <phoneticPr fontId="5"/>
  </si>
  <si>
    <t>61-36</t>
    <phoneticPr fontId="5"/>
  </si>
  <si>
    <t>●</t>
    <phoneticPr fontId="5"/>
  </si>
  <si>
    <t>36-61</t>
    <phoneticPr fontId="5"/>
  </si>
  <si>
    <t>25-29</t>
    <phoneticPr fontId="5"/>
  </si>
  <si>
    <t>34-27</t>
    <phoneticPr fontId="5"/>
  </si>
  <si>
    <t>27-34</t>
    <phoneticPr fontId="5"/>
  </si>
  <si>
    <t>49-23</t>
    <phoneticPr fontId="5"/>
  </si>
  <si>
    <t>23-49</t>
    <phoneticPr fontId="5"/>
  </si>
  <si>
    <t>40-34</t>
    <phoneticPr fontId="5"/>
  </si>
  <si>
    <t>47-25</t>
    <phoneticPr fontId="5"/>
  </si>
  <si>
    <t>25-47</t>
    <phoneticPr fontId="5"/>
  </si>
  <si>
    <t>36-25</t>
    <phoneticPr fontId="5"/>
  </si>
  <si>
    <t>25-36</t>
    <phoneticPr fontId="5"/>
  </si>
  <si>
    <t>20-54</t>
    <phoneticPr fontId="5"/>
  </si>
  <si>
    <t>54-20</t>
    <phoneticPr fontId="5"/>
  </si>
  <si>
    <t>19-23</t>
    <phoneticPr fontId="5"/>
  </si>
  <si>
    <t>23-19</t>
    <phoneticPr fontId="5"/>
  </si>
  <si>
    <t>24-40</t>
    <phoneticPr fontId="5"/>
  </si>
  <si>
    <t>40-24</t>
    <phoneticPr fontId="5"/>
  </si>
  <si>
    <t>14-48</t>
    <phoneticPr fontId="5"/>
  </si>
  <si>
    <t>48-14</t>
    <phoneticPr fontId="5"/>
  </si>
  <si>
    <t>22-43</t>
    <phoneticPr fontId="5"/>
  </si>
  <si>
    <t>43-22</t>
    <phoneticPr fontId="5"/>
  </si>
  <si>
    <t>24-28</t>
    <phoneticPr fontId="5"/>
  </si>
  <si>
    <t>28-24</t>
    <phoneticPr fontId="5"/>
  </si>
  <si>
    <t>52-25</t>
    <phoneticPr fontId="5"/>
  </si>
  <si>
    <t>25-52</t>
    <phoneticPr fontId="5"/>
  </si>
  <si>
    <t>42-26</t>
    <phoneticPr fontId="5"/>
  </si>
  <si>
    <t>40-22</t>
    <phoneticPr fontId="5"/>
  </si>
  <si>
    <t>22-40</t>
    <phoneticPr fontId="5"/>
  </si>
  <si>
    <t>26-42</t>
    <phoneticPr fontId="5"/>
  </si>
  <si>
    <t>27-28</t>
    <phoneticPr fontId="5"/>
  </si>
  <si>
    <t>28-27</t>
    <phoneticPr fontId="5"/>
  </si>
  <si>
    <t>32-34</t>
    <phoneticPr fontId="5"/>
  </si>
  <si>
    <t>●</t>
    <phoneticPr fontId="5"/>
  </si>
  <si>
    <t>32-37</t>
    <phoneticPr fontId="5"/>
  </si>
  <si>
    <t>37-32</t>
    <phoneticPr fontId="5"/>
  </si>
  <si>
    <t>○</t>
    <phoneticPr fontId="5"/>
  </si>
  <si>
    <t>29-39</t>
    <phoneticPr fontId="5"/>
  </si>
  <si>
    <t>39-29</t>
    <phoneticPr fontId="5"/>
  </si>
  <si>
    <t>18-40</t>
    <phoneticPr fontId="5"/>
  </si>
  <si>
    <t>40-18</t>
    <phoneticPr fontId="5"/>
  </si>
  <si>
    <t>34-32</t>
    <phoneticPr fontId="5"/>
  </si>
  <si>
    <t>34-33</t>
    <phoneticPr fontId="5"/>
  </si>
  <si>
    <t>33-34</t>
    <phoneticPr fontId="5"/>
  </si>
  <si>
    <t>24-15</t>
    <phoneticPr fontId="5"/>
  </si>
  <si>
    <t>15-24</t>
    <phoneticPr fontId="5"/>
  </si>
  <si>
    <t>34-23</t>
    <phoneticPr fontId="5"/>
  </si>
  <si>
    <t>23-34</t>
    <phoneticPr fontId="5"/>
  </si>
  <si>
    <t>45-26</t>
    <phoneticPr fontId="5"/>
  </si>
  <si>
    <t>26-45</t>
    <phoneticPr fontId="5"/>
  </si>
  <si>
    <t>45-35</t>
    <phoneticPr fontId="5"/>
  </si>
  <si>
    <t>16-37</t>
    <phoneticPr fontId="5"/>
  </si>
  <si>
    <t>37-16</t>
    <phoneticPr fontId="5"/>
  </si>
  <si>
    <t>35-45</t>
    <phoneticPr fontId="5"/>
  </si>
  <si>
    <t>34-32</t>
    <phoneticPr fontId="5"/>
  </si>
  <si>
    <t>34-26</t>
    <phoneticPr fontId="5"/>
  </si>
  <si>
    <t>26-34</t>
    <phoneticPr fontId="5"/>
  </si>
  <si>
    <t>38-52</t>
    <phoneticPr fontId="5"/>
  </si>
  <si>
    <t>52-38</t>
    <phoneticPr fontId="5"/>
  </si>
  <si>
    <t>46-31</t>
    <phoneticPr fontId="5"/>
  </si>
  <si>
    <t>31-46</t>
    <phoneticPr fontId="5"/>
  </si>
  <si>
    <t>56-18</t>
    <phoneticPr fontId="5"/>
  </si>
  <si>
    <t>18-56</t>
    <phoneticPr fontId="5"/>
  </si>
  <si>
    <t>56-30</t>
    <phoneticPr fontId="5"/>
  </si>
  <si>
    <t>30-56</t>
    <phoneticPr fontId="5"/>
  </si>
  <si>
    <t>47-27</t>
    <phoneticPr fontId="5"/>
  </si>
  <si>
    <t>27-47</t>
    <phoneticPr fontId="5"/>
  </si>
  <si>
    <t>70-13</t>
    <phoneticPr fontId="5"/>
  </si>
  <si>
    <t>13-70</t>
    <phoneticPr fontId="5"/>
  </si>
  <si>
    <t>27-40</t>
    <phoneticPr fontId="5"/>
  </si>
  <si>
    <t>40-27</t>
    <phoneticPr fontId="5"/>
  </si>
  <si>
    <t>23-44</t>
    <phoneticPr fontId="5"/>
  </si>
  <si>
    <t>44-23</t>
    <phoneticPr fontId="5"/>
  </si>
  <si>
    <t>36-43</t>
    <phoneticPr fontId="5"/>
  </si>
  <si>
    <t>43-36</t>
    <phoneticPr fontId="5"/>
  </si>
  <si>
    <t>31-19</t>
    <phoneticPr fontId="5"/>
  </si>
  <si>
    <t>19-31</t>
    <phoneticPr fontId="5"/>
  </si>
  <si>
    <t>42-16</t>
    <phoneticPr fontId="5"/>
  </si>
  <si>
    <t>16-42</t>
    <phoneticPr fontId="5"/>
  </si>
  <si>
    <t>39-35</t>
    <phoneticPr fontId="5"/>
  </si>
  <si>
    <t>35-39</t>
    <phoneticPr fontId="5"/>
  </si>
  <si>
    <t>26-24</t>
    <phoneticPr fontId="5"/>
  </si>
  <si>
    <t>24-26</t>
    <phoneticPr fontId="5"/>
  </si>
  <si>
    <t>49-34</t>
    <phoneticPr fontId="5"/>
  </si>
  <si>
    <t>34-49</t>
    <phoneticPr fontId="5"/>
  </si>
  <si>
    <t>52-31</t>
    <phoneticPr fontId="5"/>
  </si>
  <si>
    <t>31-52</t>
    <phoneticPr fontId="5"/>
  </si>
  <si>
    <t>32-31</t>
    <phoneticPr fontId="5"/>
  </si>
  <si>
    <t>31-32</t>
    <phoneticPr fontId="5"/>
  </si>
  <si>
    <t>20-0</t>
    <phoneticPr fontId="5"/>
  </si>
  <si>
    <t>0-20</t>
    <phoneticPr fontId="5"/>
  </si>
  <si>
    <t>39-17</t>
    <phoneticPr fontId="5"/>
  </si>
  <si>
    <t>17-39</t>
    <phoneticPr fontId="5"/>
  </si>
  <si>
    <t>37-26</t>
    <phoneticPr fontId="5"/>
  </si>
  <si>
    <t>26-37</t>
    <phoneticPr fontId="5"/>
  </si>
  <si>
    <t>30-19</t>
    <phoneticPr fontId="5"/>
  </si>
  <si>
    <t>19-30</t>
    <phoneticPr fontId="5"/>
  </si>
  <si>
    <t>23-13</t>
    <phoneticPr fontId="5"/>
  </si>
  <si>
    <t>13-23</t>
    <phoneticPr fontId="5"/>
  </si>
  <si>
    <t>40-19</t>
    <phoneticPr fontId="5"/>
  </si>
  <si>
    <t>○</t>
    <phoneticPr fontId="5"/>
  </si>
  <si>
    <t>19-40</t>
    <phoneticPr fontId="5"/>
  </si>
  <si>
    <t>●</t>
    <phoneticPr fontId="5"/>
  </si>
  <si>
    <t>25-52</t>
    <phoneticPr fontId="5"/>
  </si>
  <si>
    <t>52-25</t>
    <phoneticPr fontId="5"/>
  </si>
  <si>
    <t>14-64</t>
    <phoneticPr fontId="5"/>
  </si>
  <si>
    <t>64-14</t>
    <phoneticPr fontId="5"/>
  </si>
  <si>
    <t>25-15</t>
    <phoneticPr fontId="5"/>
  </si>
  <si>
    <t>15-25</t>
    <phoneticPr fontId="5"/>
  </si>
  <si>
    <t>62-12</t>
    <phoneticPr fontId="5"/>
  </si>
  <si>
    <t>12-62</t>
    <phoneticPr fontId="5"/>
  </si>
  <si>
    <t>34-52</t>
    <phoneticPr fontId="5"/>
  </si>
  <si>
    <t>52-34</t>
    <phoneticPr fontId="5"/>
  </si>
  <si>
    <t>31-20</t>
    <phoneticPr fontId="5"/>
  </si>
  <si>
    <t>20-31</t>
    <phoneticPr fontId="5"/>
  </si>
  <si>
    <t>33-28</t>
    <phoneticPr fontId="5"/>
  </si>
  <si>
    <t>28-33</t>
    <phoneticPr fontId="5"/>
  </si>
  <si>
    <t>36-33</t>
    <phoneticPr fontId="5"/>
  </si>
  <si>
    <t>33-36</t>
    <phoneticPr fontId="5"/>
  </si>
  <si>
    <t>16-20</t>
    <phoneticPr fontId="5"/>
  </si>
  <si>
    <t>20-16</t>
    <phoneticPr fontId="5"/>
  </si>
  <si>
    <t>28-30</t>
    <phoneticPr fontId="5"/>
  </si>
  <si>
    <t>30-28</t>
    <phoneticPr fontId="5"/>
  </si>
  <si>
    <t>25-40</t>
    <phoneticPr fontId="5"/>
  </si>
  <si>
    <t>40-25</t>
    <phoneticPr fontId="5"/>
  </si>
  <si>
    <t>48-18</t>
    <phoneticPr fontId="5"/>
  </si>
  <si>
    <t>18-48</t>
    <phoneticPr fontId="5"/>
  </si>
  <si>
    <t>36-22</t>
    <phoneticPr fontId="5"/>
  </si>
  <si>
    <t>22-36</t>
    <phoneticPr fontId="5"/>
  </si>
  <si>
    <t>41-33</t>
    <phoneticPr fontId="5"/>
  </si>
  <si>
    <t>33-41</t>
    <phoneticPr fontId="5"/>
  </si>
  <si>
    <t>25-23</t>
    <phoneticPr fontId="5"/>
  </si>
  <si>
    <t>23-25</t>
    <phoneticPr fontId="5"/>
  </si>
  <si>
    <t>43-18</t>
    <phoneticPr fontId="5"/>
  </si>
  <si>
    <t>18-43</t>
    <phoneticPr fontId="5"/>
  </si>
  <si>
    <t>36-23</t>
    <phoneticPr fontId="5"/>
  </si>
  <si>
    <t>23-36</t>
    <phoneticPr fontId="5"/>
  </si>
  <si>
    <t>52-30</t>
    <phoneticPr fontId="5"/>
  </si>
  <si>
    <t>30-52</t>
    <phoneticPr fontId="5"/>
  </si>
  <si>
    <t>３</t>
    <phoneticPr fontId="5"/>
  </si>
  <si>
    <t>４</t>
    <phoneticPr fontId="5"/>
  </si>
  <si>
    <t>５</t>
    <phoneticPr fontId="5"/>
  </si>
  <si>
    <t>６</t>
    <phoneticPr fontId="5"/>
  </si>
  <si>
    <t>50-27</t>
    <phoneticPr fontId="5"/>
  </si>
  <si>
    <t>27-50</t>
    <phoneticPr fontId="5"/>
  </si>
  <si>
    <t>35-23</t>
    <phoneticPr fontId="5"/>
  </si>
  <si>
    <t>23-35</t>
    <phoneticPr fontId="5"/>
  </si>
  <si>
    <t>33-26</t>
    <phoneticPr fontId="5"/>
  </si>
  <si>
    <t>26-33</t>
    <phoneticPr fontId="5"/>
  </si>
  <si>
    <t>43-34</t>
    <phoneticPr fontId="5"/>
  </si>
  <si>
    <t>34-43</t>
    <phoneticPr fontId="5"/>
  </si>
  <si>
    <t>35-32</t>
    <phoneticPr fontId="5"/>
  </si>
  <si>
    <t>32-35</t>
    <phoneticPr fontId="5"/>
  </si>
  <si>
    <t>45-25</t>
    <phoneticPr fontId="5"/>
  </si>
  <si>
    <t>25-45</t>
    <phoneticPr fontId="5"/>
  </si>
  <si>
    <t>46-40</t>
    <phoneticPr fontId="5"/>
  </si>
  <si>
    <t>40-46</t>
    <phoneticPr fontId="5"/>
  </si>
  <si>
    <t>45-37</t>
    <phoneticPr fontId="5"/>
  </si>
  <si>
    <t>37-45</t>
    <phoneticPr fontId="5"/>
  </si>
  <si>
    <t>INFINITY</t>
    <phoneticPr fontId="5"/>
  </si>
  <si>
    <t>豊橋北部</t>
    <phoneticPr fontId="5"/>
  </si>
  <si>
    <t>西尾</t>
    <phoneticPr fontId="5"/>
  </si>
  <si>
    <t>KBB</t>
    <phoneticPr fontId="5"/>
  </si>
  <si>
    <t>豊川一宮</t>
    <phoneticPr fontId="5"/>
  </si>
  <si>
    <t>めだか</t>
    <phoneticPr fontId="5"/>
  </si>
  <si>
    <t>西尾(C1位)</t>
    <rPh sb="0" eb="2">
      <t>ニシオ</t>
    </rPh>
    <rPh sb="5" eb="6">
      <t>イ</t>
    </rPh>
    <phoneticPr fontId="5"/>
  </si>
  <si>
    <t>INFINITY(C2位)</t>
    <rPh sb="11" eb="12">
      <t>イ</t>
    </rPh>
    <phoneticPr fontId="5"/>
  </si>
  <si>
    <t>西尾(C1位)</t>
    <rPh sb="0" eb="2">
      <t>ニシオ</t>
    </rPh>
    <rPh sb="5" eb="6">
      <t>イ</t>
    </rPh>
    <phoneticPr fontId="6"/>
  </si>
  <si>
    <t>INFINITY(C2位)</t>
    <phoneticPr fontId="5"/>
  </si>
  <si>
    <t>西尾(C1位)</t>
    <phoneticPr fontId="5"/>
  </si>
  <si>
    <t>豊橋北部(A1位)</t>
    <rPh sb="0" eb="4">
      <t>トヨハシホクブ</t>
    </rPh>
    <rPh sb="7" eb="8">
      <t>イ</t>
    </rPh>
    <phoneticPr fontId="6"/>
  </si>
  <si>
    <t>INFINITY(A2位)</t>
    <rPh sb="11" eb="12">
      <t>イ</t>
    </rPh>
    <phoneticPr fontId="5"/>
  </si>
  <si>
    <t>INFINITY(C2位)</t>
  </si>
  <si>
    <t>KBB(C3位)</t>
    <phoneticPr fontId="5"/>
  </si>
  <si>
    <t>豊川一宮（C４位）</t>
    <rPh sb="0" eb="4">
      <t>トヨカワイチノミヤ</t>
    </rPh>
    <phoneticPr fontId="5"/>
  </si>
  <si>
    <t>豊川一宮（C４位）</t>
    <phoneticPr fontId="5"/>
  </si>
  <si>
    <t>めだか（C5位）</t>
    <phoneticPr fontId="5"/>
  </si>
  <si>
    <t>40-31</t>
    <phoneticPr fontId="5"/>
  </si>
  <si>
    <t>31-40</t>
    <phoneticPr fontId="5"/>
  </si>
  <si>
    <t>41-26</t>
    <phoneticPr fontId="5"/>
  </si>
  <si>
    <t>26-41</t>
    <phoneticPr fontId="5"/>
  </si>
  <si>
    <t>41-24</t>
    <phoneticPr fontId="5"/>
  </si>
  <si>
    <t>24-41</t>
    <phoneticPr fontId="5"/>
  </si>
  <si>
    <t>25-37</t>
    <phoneticPr fontId="5"/>
  </si>
  <si>
    <t>37-25</t>
    <phoneticPr fontId="5"/>
  </si>
  <si>
    <t>46-27</t>
    <phoneticPr fontId="5"/>
  </si>
  <si>
    <t>27-46</t>
    <phoneticPr fontId="5"/>
  </si>
  <si>
    <t>11-22</t>
    <phoneticPr fontId="5"/>
  </si>
  <si>
    <t>24-38</t>
    <phoneticPr fontId="5"/>
  </si>
  <si>
    <t>38-24</t>
    <phoneticPr fontId="5"/>
  </si>
  <si>
    <t>30-46</t>
    <phoneticPr fontId="5"/>
  </si>
  <si>
    <t>46-30</t>
    <phoneticPr fontId="5"/>
  </si>
  <si>
    <t>34-25</t>
    <phoneticPr fontId="5"/>
  </si>
  <si>
    <t>25-34</t>
    <phoneticPr fontId="5"/>
  </si>
  <si>
    <t>刈谷（２部１位）</t>
    <rPh sb="0" eb="2">
      <t>カリヤ</t>
    </rPh>
    <phoneticPr fontId="5"/>
  </si>
  <si>
    <t>大清水（２部２位）</t>
    <rPh sb="0" eb="3">
      <t>オオシミズ</t>
    </rPh>
    <phoneticPr fontId="5"/>
  </si>
  <si>
    <t>吉田方（２部４位）</t>
    <rPh sb="0" eb="3">
      <t>ヨシダガタ</t>
    </rPh>
    <phoneticPr fontId="5"/>
  </si>
  <si>
    <t>知立（２部５位）</t>
    <rPh sb="0" eb="2">
      <t>チリュウ</t>
    </rPh>
    <phoneticPr fontId="5"/>
  </si>
  <si>
    <t>二川（２部６位）</t>
    <rPh sb="0" eb="2">
      <t>フタガワ</t>
    </rPh>
    <phoneticPr fontId="5"/>
  </si>
  <si>
    <t>豊橋北部（B2位）</t>
    <rPh sb="0" eb="4">
      <t>トヨハシホクブ</t>
    </rPh>
    <rPh sb="7" eb="8">
      <t>イ</t>
    </rPh>
    <phoneticPr fontId="5"/>
  </si>
  <si>
    <t>高嶺AN（B1位）</t>
    <rPh sb="0" eb="2">
      <t>タカネ</t>
    </rPh>
    <rPh sb="7" eb="8">
      <t>イ</t>
    </rPh>
    <phoneticPr fontId="5"/>
  </si>
  <si>
    <t>豊橋北部（Ｂ2位）</t>
    <rPh sb="0" eb="4">
      <t>トヨハシホクブ</t>
    </rPh>
    <rPh sb="7" eb="8">
      <t>イ</t>
    </rPh>
    <phoneticPr fontId="5"/>
  </si>
  <si>
    <t>豊橋北部（Ｂ２位）</t>
    <rPh sb="0" eb="4">
      <t>トヨハシホクブ</t>
    </rPh>
    <rPh sb="7" eb="8">
      <t>イ</t>
    </rPh>
    <phoneticPr fontId="5"/>
  </si>
  <si>
    <t>高嶺AN（Ｂ１位）</t>
    <rPh sb="0" eb="2">
      <t>タカネ</t>
    </rPh>
    <rPh sb="7" eb="8">
      <t>イ</t>
    </rPh>
    <phoneticPr fontId="5"/>
  </si>
  <si>
    <t>豊橋北部（B2位）</t>
    <rPh sb="0" eb="4">
      <t>トヨハシホクブ</t>
    </rPh>
    <rPh sb="7" eb="8">
      <t>イ</t>
    </rPh>
    <phoneticPr fontId="6"/>
  </si>
  <si>
    <t>KBC高浜（B3位）</t>
    <rPh sb="3" eb="5">
      <t>タカハマ</t>
    </rPh>
    <rPh sb="8" eb="9">
      <t>イ</t>
    </rPh>
    <phoneticPr fontId="5"/>
  </si>
  <si>
    <t>KBC高浜（B3位）</t>
    <rPh sb="3" eb="5">
      <t>タカハマ</t>
    </rPh>
    <phoneticPr fontId="5"/>
  </si>
  <si>
    <t>大清水（B４位）</t>
    <rPh sb="0" eb="3">
      <t>オオシミズ</t>
    </rPh>
    <rPh sb="6" eb="7">
      <t>イ</t>
    </rPh>
    <phoneticPr fontId="5"/>
  </si>
  <si>
    <t>大清水（B4位）</t>
    <rPh sb="0" eb="3">
      <t>オオシミズ</t>
    </rPh>
    <phoneticPr fontId="5"/>
  </si>
  <si>
    <t>大清水（B4位）</t>
    <rPh sb="0" eb="3">
      <t>オオシミズ</t>
    </rPh>
    <rPh sb="6" eb="7">
      <t>イ</t>
    </rPh>
    <phoneticPr fontId="5"/>
  </si>
  <si>
    <t>蒲郡（B5位）</t>
    <rPh sb="0" eb="2">
      <t>ガマゴオリ</t>
    </rPh>
    <rPh sb="5" eb="6">
      <t>イ</t>
    </rPh>
    <phoneticPr fontId="5"/>
  </si>
  <si>
    <t>蒲郡（B5位）</t>
    <rPh sb="0" eb="2">
      <t>ガマゴオリ</t>
    </rPh>
    <phoneticPr fontId="5"/>
  </si>
  <si>
    <t>42-20</t>
    <phoneticPr fontId="5"/>
  </si>
  <si>
    <t>20-42</t>
    <phoneticPr fontId="5"/>
  </si>
  <si>
    <t>51-27</t>
    <phoneticPr fontId="5"/>
  </si>
  <si>
    <t>27-51</t>
    <phoneticPr fontId="5"/>
  </si>
  <si>
    <t>66-29</t>
    <phoneticPr fontId="5"/>
  </si>
  <si>
    <t>29-66</t>
    <phoneticPr fontId="5"/>
  </si>
  <si>
    <t>33-24</t>
    <phoneticPr fontId="5"/>
  </si>
  <si>
    <t>24-33</t>
    <phoneticPr fontId="5"/>
  </si>
  <si>
    <t>35-15</t>
    <phoneticPr fontId="5"/>
  </si>
  <si>
    <t>15-35</t>
    <phoneticPr fontId="5"/>
  </si>
  <si>
    <t>50-36</t>
    <phoneticPr fontId="5"/>
  </si>
  <si>
    <t>36-50</t>
    <phoneticPr fontId="5"/>
  </si>
  <si>
    <t>31-41</t>
    <phoneticPr fontId="5"/>
  </si>
  <si>
    <t>41-31</t>
    <phoneticPr fontId="5"/>
  </si>
  <si>
    <t>38-22</t>
    <phoneticPr fontId="5"/>
  </si>
  <si>
    <t>22-38</t>
    <phoneticPr fontId="5"/>
  </si>
  <si>
    <t>39-10</t>
    <phoneticPr fontId="5"/>
  </si>
  <si>
    <t>10-39</t>
    <phoneticPr fontId="5"/>
  </si>
  <si>
    <t>52-32</t>
    <phoneticPr fontId="5"/>
  </si>
  <si>
    <t>32-52</t>
    <phoneticPr fontId="5"/>
  </si>
  <si>
    <t>知立（A1位）</t>
    <rPh sb="0" eb="2">
      <t>チリュウ</t>
    </rPh>
    <rPh sb="5" eb="6">
      <t>イ</t>
    </rPh>
    <phoneticPr fontId="5"/>
  </si>
  <si>
    <t>足助（A2位）</t>
    <rPh sb="0" eb="2">
      <t>アスケ</t>
    </rPh>
    <rPh sb="5" eb="6">
      <t>イ</t>
    </rPh>
    <phoneticPr fontId="5"/>
  </si>
  <si>
    <t>知立（A1位）</t>
    <rPh sb="0" eb="2">
      <t>チリュウ</t>
    </rPh>
    <rPh sb="5" eb="6">
      <t>イ</t>
    </rPh>
    <phoneticPr fontId="6"/>
  </si>
  <si>
    <t>シーガルズ（A3位）</t>
    <rPh sb="8" eb="9">
      <t>イ</t>
    </rPh>
    <phoneticPr fontId="5"/>
  </si>
  <si>
    <t>シーガルズ（A3位）</t>
    <phoneticPr fontId="5"/>
  </si>
  <si>
    <t>ジョーカーズ（A4位）</t>
    <phoneticPr fontId="5"/>
  </si>
  <si>
    <t>ジョーカーズ（A4位）</t>
    <rPh sb="9" eb="10">
      <t>イ</t>
    </rPh>
    <phoneticPr fontId="5"/>
  </si>
  <si>
    <t>PT（A5位）</t>
    <rPh sb="5" eb="6">
      <t>イ</t>
    </rPh>
    <phoneticPr fontId="5"/>
  </si>
  <si>
    <t>PT（A5位）</t>
    <phoneticPr fontId="5"/>
  </si>
  <si>
    <t>ー</t>
    <phoneticPr fontId="5"/>
  </si>
  <si>
    <t>35-37</t>
    <phoneticPr fontId="5"/>
  </si>
  <si>
    <t>37-35</t>
    <phoneticPr fontId="5"/>
  </si>
  <si>
    <t>57-36</t>
    <phoneticPr fontId="5"/>
  </si>
  <si>
    <t>36-57</t>
    <phoneticPr fontId="5"/>
  </si>
  <si>
    <t>22-11</t>
    <phoneticPr fontId="5"/>
  </si>
  <si>
    <t>43-36</t>
    <phoneticPr fontId="5"/>
  </si>
  <si>
    <t>○</t>
    <phoneticPr fontId="5"/>
  </si>
  <si>
    <t>36-43</t>
    <phoneticPr fontId="5"/>
  </si>
  <si>
    <t>●</t>
    <phoneticPr fontId="5"/>
  </si>
  <si>
    <t>20-16</t>
    <phoneticPr fontId="5"/>
  </si>
  <si>
    <t>16-20</t>
    <phoneticPr fontId="5"/>
  </si>
  <si>
    <t>22-11</t>
    <phoneticPr fontId="5"/>
  </si>
  <si>
    <t>11-22</t>
    <phoneticPr fontId="5"/>
  </si>
  <si>
    <t>34-27</t>
    <phoneticPr fontId="5"/>
  </si>
  <si>
    <t>27-34</t>
    <phoneticPr fontId="5"/>
  </si>
  <si>
    <t>73-40</t>
    <phoneticPr fontId="5"/>
  </si>
  <si>
    <t>40-73</t>
    <phoneticPr fontId="5"/>
  </si>
  <si>
    <t>●</t>
    <phoneticPr fontId="5"/>
  </si>
  <si>
    <t>32-27</t>
    <phoneticPr fontId="5"/>
  </si>
  <si>
    <t>○</t>
    <phoneticPr fontId="5"/>
  </si>
  <si>
    <t>27-32</t>
    <phoneticPr fontId="5"/>
  </si>
  <si>
    <t>14-64</t>
    <phoneticPr fontId="5"/>
  </si>
  <si>
    <t>64-14</t>
    <phoneticPr fontId="5"/>
  </si>
  <si>
    <t>45-30</t>
    <phoneticPr fontId="5"/>
  </si>
  <si>
    <t>30-45</t>
    <phoneticPr fontId="5"/>
  </si>
  <si>
    <t>39-19</t>
    <phoneticPr fontId="5"/>
  </si>
  <si>
    <t>19-39</t>
    <phoneticPr fontId="5"/>
  </si>
  <si>
    <t>24-88</t>
    <phoneticPr fontId="5"/>
  </si>
  <si>
    <t>88-24</t>
    <phoneticPr fontId="5"/>
  </si>
  <si>
    <t>47-25</t>
    <phoneticPr fontId="5"/>
  </si>
  <si>
    <t>25-47</t>
    <phoneticPr fontId="5"/>
  </si>
  <si>
    <t>21-25</t>
    <phoneticPr fontId="5"/>
  </si>
  <si>
    <t>25-21</t>
    <phoneticPr fontId="5"/>
  </si>
  <si>
    <t>9-25</t>
    <phoneticPr fontId="5"/>
  </si>
  <si>
    <t>25-9</t>
    <phoneticPr fontId="5"/>
  </si>
  <si>
    <t>42-28</t>
    <phoneticPr fontId="5"/>
  </si>
  <si>
    <t>28-42</t>
    <phoneticPr fontId="5"/>
  </si>
  <si>
    <t>16-17</t>
    <phoneticPr fontId="5"/>
  </si>
  <si>
    <t>17-16</t>
    <phoneticPr fontId="5"/>
  </si>
  <si>
    <t>40-24</t>
    <phoneticPr fontId="5"/>
  </si>
  <si>
    <t>24-40</t>
    <phoneticPr fontId="5"/>
  </si>
  <si>
    <t>20-24</t>
    <phoneticPr fontId="5"/>
  </si>
  <si>
    <t>24-20</t>
    <phoneticPr fontId="5"/>
  </si>
  <si>
    <t>豊田</t>
    <rPh sb="0" eb="2">
      <t>トヨタ</t>
    </rPh>
    <phoneticPr fontId="5"/>
  </si>
  <si>
    <t>ZELO</t>
    <phoneticPr fontId="5"/>
  </si>
  <si>
    <t>41-31</t>
    <phoneticPr fontId="5"/>
  </si>
  <si>
    <t>31-41</t>
    <phoneticPr fontId="5"/>
  </si>
  <si>
    <t>ZELO(B2位)</t>
    <rPh sb="7" eb="8">
      <t>イ</t>
    </rPh>
    <phoneticPr fontId="5"/>
  </si>
  <si>
    <t>豊田(B1位)</t>
    <rPh sb="0" eb="2">
      <t>トヨタ</t>
    </rPh>
    <rPh sb="5" eb="6">
      <t>イ</t>
    </rPh>
    <phoneticPr fontId="5"/>
  </si>
  <si>
    <t>豊田(B1位)</t>
    <phoneticPr fontId="5"/>
  </si>
  <si>
    <t>ZELO(B2位)</t>
    <phoneticPr fontId="6"/>
  </si>
  <si>
    <t>ZELO(B2位)</t>
    <phoneticPr fontId="5"/>
  </si>
  <si>
    <t>豊橋北部(A1位)</t>
    <phoneticPr fontId="6"/>
  </si>
  <si>
    <t>INFINITY(A2位)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</si>
</sst>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5" x14ac:knownFonts="1">
    <font>
      <sz val="11"/>
      <color indexed="8"/>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color indexed="8"/>
      <name val="ＭＳ Ｐゴシック"/>
      <family val="3"/>
      <charset val="128"/>
    </font>
    <font>
      <sz val="12"/>
      <name val="ＭＳ Ｐゴシック"/>
      <family val="3"/>
      <charset val="128"/>
    </font>
    <font>
      <b/>
      <sz val="16"/>
      <name val="BIZ UDPゴシック"/>
      <family val="3"/>
      <charset val="128"/>
    </font>
    <font>
      <sz val="11"/>
      <name val="BIZ UDPゴシック"/>
      <family val="3"/>
      <charset val="128"/>
    </font>
    <font>
      <sz val="14"/>
      <name val="BIZ UDPゴシック"/>
      <family val="3"/>
      <charset val="128"/>
    </font>
    <font>
      <sz val="11"/>
      <color indexed="8"/>
      <name val="BIZ UDPゴシック"/>
      <family val="3"/>
      <charset val="128"/>
    </font>
    <font>
      <sz val="12"/>
      <color theme="1"/>
      <name val="BIZ UDPゴシック"/>
      <family val="3"/>
      <charset val="128"/>
    </font>
    <font>
      <sz val="11"/>
      <color theme="1"/>
      <name val="BIZ UDPゴシック"/>
      <family val="3"/>
      <charset val="128"/>
    </font>
    <font>
      <sz val="12"/>
      <name val="BIZ UDPゴシック"/>
      <family val="3"/>
      <charset val="128"/>
    </font>
    <font>
      <sz val="11"/>
      <color rgb="FF00B0F0"/>
      <name val="BIZ UDPゴシック"/>
      <family val="3"/>
      <charset val="128"/>
    </font>
    <font>
      <sz val="10"/>
      <name val="BIZ UDPゴシック"/>
      <family val="3"/>
      <charset val="128"/>
    </font>
    <font>
      <sz val="16"/>
      <name val="BIZ UDPゴシック"/>
      <family val="3"/>
      <charset val="128"/>
    </font>
    <font>
      <sz val="9"/>
      <color indexed="8"/>
      <name val="BIZ UDPゴシック"/>
      <family val="3"/>
      <charset val="128"/>
    </font>
    <font>
      <sz val="10"/>
      <color indexed="8"/>
      <name val="BIZ UDPゴシック"/>
      <family val="3"/>
      <charset val="128"/>
    </font>
    <font>
      <sz val="11"/>
      <color rgb="FF000000"/>
      <name val="BIZ UDPゴシック"/>
      <family val="3"/>
      <charset val="128"/>
    </font>
    <font>
      <sz val="9"/>
      <name val="BIZ UDPゴシック"/>
      <family val="3"/>
      <charset val="128"/>
    </font>
    <font>
      <b/>
      <sz val="11"/>
      <color rgb="FF3F3F3F"/>
      <name val="ＭＳ Ｐゴシック"/>
      <family val="2"/>
      <charset val="128"/>
      <scheme val="minor"/>
    </font>
    <font>
      <b/>
      <sz val="11"/>
      <color theme="0"/>
      <name val="ＭＳ Ｐゴシック"/>
      <family val="2"/>
      <charset val="128"/>
      <scheme val="minor"/>
    </font>
    <font>
      <sz val="14"/>
      <color indexed="8"/>
      <name val="BIZ UDPゴシック"/>
      <family val="3"/>
      <charset val="128"/>
    </font>
    <font>
      <u/>
      <sz val="11"/>
      <color rgb="FFFF0000"/>
      <name val="BIZ UDPゴシック"/>
      <family val="3"/>
      <charset val="128"/>
    </font>
    <font>
      <u/>
      <sz val="12"/>
      <color rgb="FFFF0000"/>
      <name val="BIZ UDPゴシック"/>
      <family val="3"/>
      <charset val="128"/>
    </font>
    <font>
      <sz val="11"/>
      <color rgb="FFFF0000"/>
      <name val="BIZ UDPゴシック"/>
      <family val="3"/>
      <charset val="128"/>
    </font>
    <font>
      <u/>
      <sz val="9"/>
      <color rgb="FFFF0000"/>
      <name val="BIZ UDPゴシック"/>
      <family val="3"/>
      <charset val="128"/>
    </font>
    <font>
      <sz val="9"/>
      <color theme="1"/>
      <name val="BIZ UDPゴシック"/>
      <family val="3"/>
      <charset val="128"/>
    </font>
    <font>
      <sz val="10"/>
      <color rgb="FF00B0F0"/>
      <name val="BIZ UDPゴシック"/>
      <family val="3"/>
      <charset val="128"/>
    </font>
    <font>
      <sz val="11"/>
      <color rgb="FF000000"/>
      <name val="BIZ UDゴシック"/>
      <family val="3"/>
      <charset val="128"/>
    </font>
    <font>
      <sz val="6"/>
      <name val="ＭＳ Ｐゴシック"/>
      <family val="3"/>
      <charset val="128"/>
    </font>
    <font>
      <b/>
      <sz val="1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indexed="64"/>
      </top>
      <bottom style="thin">
        <color auto="1"/>
      </bottom>
      <diagonal/>
    </border>
    <border>
      <left/>
      <right/>
      <top/>
      <bottom style="medium">
        <color indexed="64"/>
      </bottom>
      <diagonal/>
    </border>
    <border diagonalDown="1">
      <left style="medium">
        <color indexed="64"/>
      </left>
      <right/>
      <top style="medium">
        <color indexed="64"/>
      </top>
      <bottom/>
      <diagonal style="thin">
        <color auto="1"/>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right style="thin">
        <color indexed="64"/>
      </right>
      <top/>
      <bottom style="thin">
        <color indexed="64"/>
      </bottom>
      <diagonal style="thin">
        <color auto="1"/>
      </diagonal>
    </border>
    <border>
      <left style="thin">
        <color indexed="64"/>
      </left>
      <right style="thin">
        <color indexed="64"/>
      </right>
      <top/>
      <bottom/>
      <diagonal/>
    </border>
    <border>
      <left style="double">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diagonalDown="1">
      <left style="thin">
        <color indexed="64"/>
      </left>
      <right/>
      <top style="thin">
        <color indexed="64"/>
      </top>
      <bottom/>
      <diagonal style="thin">
        <color auto="1"/>
      </diagonal>
    </border>
    <border diagonalDown="1">
      <left/>
      <right style="thin">
        <color indexed="64"/>
      </right>
      <top style="thin">
        <color indexed="64"/>
      </top>
      <bottom/>
      <diagonal style="thin">
        <color auto="1"/>
      </diagonal>
    </border>
    <border>
      <left/>
      <right style="double">
        <color indexed="64"/>
      </right>
      <top style="thin">
        <color indexed="64"/>
      </top>
      <bottom/>
      <diagonal/>
    </border>
    <border>
      <left style="double">
        <color indexed="64"/>
      </left>
      <right/>
      <top style="thin">
        <color indexed="64"/>
      </top>
      <bottom style="thin">
        <color indexed="64"/>
      </bottom>
      <diagonal/>
    </border>
    <border diagonalDown="1">
      <left style="thin">
        <color indexed="64"/>
      </left>
      <right/>
      <top/>
      <bottom style="thin">
        <color indexed="64"/>
      </bottom>
      <diagonal style="thin">
        <color auto="1"/>
      </diagonal>
    </border>
    <border>
      <left/>
      <right style="double">
        <color indexed="64"/>
      </right>
      <top/>
      <bottom style="thin">
        <color indexed="64"/>
      </bottom>
      <diagonal/>
    </border>
    <border diagonalDown="1">
      <left/>
      <right style="double">
        <color indexed="64"/>
      </right>
      <top style="thin">
        <color indexed="64"/>
      </top>
      <bottom/>
      <diagonal style="thin">
        <color auto="1"/>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bottom style="medium">
        <color indexed="64"/>
      </bottom>
      <diagonal style="thin">
        <color auto="1"/>
      </diagonal>
    </border>
    <border diagonalDown="1">
      <left/>
      <right style="double">
        <color indexed="64"/>
      </right>
      <top/>
      <bottom style="medium">
        <color indexed="64"/>
      </bottom>
      <diagonal style="thin">
        <color auto="1"/>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right/>
      <top style="medium">
        <color indexed="64"/>
      </top>
      <bottom/>
      <diagonal style="thin">
        <color auto="1"/>
      </diagonal>
    </border>
    <border diagonalDown="1">
      <left style="medium">
        <color indexed="64"/>
      </left>
      <right/>
      <top/>
      <bottom/>
      <diagonal style="thin">
        <color auto="1"/>
      </diagonal>
    </border>
    <border diagonalDown="1">
      <left/>
      <right/>
      <top/>
      <bottom/>
      <diagonal style="thin">
        <color auto="1"/>
      </diagonal>
    </border>
    <border diagonalDown="1">
      <left style="thin">
        <color indexed="64"/>
      </left>
      <right style="thin">
        <color indexed="64"/>
      </right>
      <top style="thin">
        <color indexed="64"/>
      </top>
      <bottom/>
      <diagonal style="thin">
        <color auto="1"/>
      </diagonal>
    </border>
    <border>
      <left/>
      <right style="medium">
        <color indexed="64"/>
      </right>
      <top style="thin">
        <color indexed="64"/>
      </top>
      <bottom/>
      <diagonal/>
    </border>
    <border diagonalDown="1">
      <left style="thin">
        <color indexed="64"/>
      </left>
      <right style="thin">
        <color indexed="64"/>
      </right>
      <top/>
      <bottom/>
      <diagonal style="thin">
        <color auto="1"/>
      </diagonal>
    </border>
    <border diagonalDown="1">
      <left/>
      <right/>
      <top style="thin">
        <color indexed="64"/>
      </top>
      <bottom/>
      <diagonal style="thin">
        <color auto="1"/>
      </diagonal>
    </border>
    <border diagonalDown="1">
      <left/>
      <right style="medium">
        <color indexed="64"/>
      </right>
      <top style="thin">
        <color indexed="64"/>
      </top>
      <bottom/>
      <diagonal style="thin">
        <color auto="1"/>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
      <left style="thin">
        <color indexed="64"/>
      </left>
      <right/>
      <top style="medium">
        <color indexed="64"/>
      </top>
      <bottom/>
      <diagonal/>
    </border>
    <border>
      <left/>
      <right style="double">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double">
        <color indexed="64"/>
      </left>
      <right/>
      <top style="thin">
        <color indexed="64"/>
      </top>
      <bottom style="medium">
        <color indexed="64"/>
      </bottom>
      <diagonal/>
    </border>
    <border>
      <left/>
      <right style="thin">
        <color auto="1"/>
      </right>
      <top style="thin">
        <color indexed="64"/>
      </top>
      <bottom style="medium">
        <color indexed="64"/>
      </bottom>
      <diagonal/>
    </border>
    <border diagonalDown="1">
      <left/>
      <right style="thin">
        <color indexed="64"/>
      </right>
      <top/>
      <bottom/>
      <diagonal style="thin">
        <color auto="1"/>
      </diagonal>
    </border>
    <border diagonalDown="1">
      <left/>
      <right style="thin">
        <color auto="1"/>
      </right>
      <top style="medium">
        <color indexed="64"/>
      </top>
      <bottom/>
      <diagonal style="thin">
        <color auto="1"/>
      </diagonal>
    </border>
    <border diagonalDown="1">
      <left style="medium">
        <color indexed="64"/>
      </left>
      <right/>
      <top/>
      <bottom style="thin">
        <color indexed="64"/>
      </bottom>
      <diagonal style="thin">
        <color auto="1"/>
      </diagonal>
    </border>
    <border diagonalDown="1">
      <left/>
      <right style="thin">
        <color indexed="64"/>
      </right>
      <top/>
      <bottom style="medium">
        <color indexed="64"/>
      </bottom>
      <diagonal style="thin">
        <color auto="1"/>
      </diagonal>
    </border>
    <border>
      <left style="double">
        <color indexed="64"/>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rgb="FF000000"/>
      </top>
      <bottom style="thin">
        <color rgb="FF000000"/>
      </bottom>
      <diagonal/>
    </border>
    <border>
      <left/>
      <right/>
      <top/>
      <bottom style="thin">
        <color rgb="FF000000"/>
      </bottom>
      <diagonal/>
    </border>
    <border>
      <left style="double">
        <color indexed="64"/>
      </left>
      <right/>
      <top style="thin">
        <color indexed="64"/>
      </top>
      <bottom/>
      <diagonal/>
    </border>
    <border>
      <left style="double">
        <color indexed="64"/>
      </left>
      <right/>
      <top/>
      <bottom style="medium">
        <color indexed="64"/>
      </bottom>
      <diagonal/>
    </border>
    <border diagonalDown="1">
      <left style="thin">
        <color indexed="64"/>
      </left>
      <right style="thin">
        <color indexed="64"/>
      </right>
      <top/>
      <bottom style="thin">
        <color indexed="64"/>
      </bottom>
      <diagonal style="thin">
        <color auto="1"/>
      </diagonal>
    </border>
    <border>
      <left/>
      <right style="medium">
        <color indexed="64"/>
      </right>
      <top/>
      <bottom style="medium">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right style="hair">
        <color indexed="64"/>
      </right>
      <top style="medium">
        <color indexed="64"/>
      </top>
      <bottom/>
      <diagonal/>
    </border>
    <border>
      <left/>
      <right/>
      <top style="hair">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auto="1"/>
      </left>
      <right style="medium">
        <color indexed="64"/>
      </right>
      <top style="medium">
        <color indexed="64"/>
      </top>
      <bottom style="thin">
        <color auto="1"/>
      </bottom>
      <diagonal/>
    </border>
  </borders>
  <cellStyleXfs count="9">
    <xf numFmtId="0" fontId="0" fillId="0" borderId="0">
      <alignment vertical="center"/>
    </xf>
    <xf numFmtId="0" fontId="4" fillId="0" borderId="0">
      <alignment vertical="center"/>
    </xf>
    <xf numFmtId="0" fontId="8"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597">
    <xf numFmtId="0" fontId="0" fillId="0" borderId="0" xfId="0">
      <alignment vertical="center"/>
    </xf>
    <xf numFmtId="0" fontId="10" fillId="0" borderId="0" xfId="1" applyFont="1">
      <alignment vertical="center"/>
    </xf>
    <xf numFmtId="0" fontId="11" fillId="0" borderId="0" xfId="1" applyFont="1" applyAlignment="1">
      <alignment horizontal="center" vertical="center"/>
    </xf>
    <xf numFmtId="176" fontId="10" fillId="0" borderId="0" xfId="1" applyNumberFormat="1" applyFont="1">
      <alignment vertical="center"/>
    </xf>
    <xf numFmtId="0" fontId="10" fillId="0" borderId="0" xfId="1" applyFont="1" applyAlignment="1">
      <alignment horizontal="right" vertical="center"/>
    </xf>
    <xf numFmtId="0" fontId="10" fillId="0" borderId="0" xfId="1" applyFont="1" applyAlignment="1">
      <alignment horizontal="left" vertical="center"/>
    </xf>
    <xf numFmtId="0" fontId="10" fillId="0" borderId="64" xfId="1" applyFont="1" applyBorder="1" applyAlignment="1">
      <alignment horizontal="center" vertical="center"/>
    </xf>
    <xf numFmtId="0" fontId="10" fillId="0" borderId="13" xfId="1" applyFont="1" applyBorder="1">
      <alignment vertical="center"/>
    </xf>
    <xf numFmtId="0" fontId="10" fillId="0" borderId="65" xfId="1" applyFont="1" applyBorder="1" applyAlignment="1">
      <alignment horizontal="center" vertical="center"/>
    </xf>
    <xf numFmtId="0" fontId="10" fillId="0" borderId="69" xfId="1" applyFont="1" applyBorder="1" applyAlignment="1">
      <alignment horizontal="center" vertical="center"/>
    </xf>
    <xf numFmtId="0" fontId="10" fillId="0" borderId="71" xfId="0" applyFont="1" applyBorder="1" applyAlignment="1">
      <alignment horizontal="center" vertical="center"/>
    </xf>
    <xf numFmtId="0" fontId="10" fillId="0" borderId="9" xfId="0" applyFont="1" applyBorder="1" applyAlignment="1">
      <alignment horizontal="center" vertical="center"/>
    </xf>
    <xf numFmtId="0" fontId="10" fillId="0" borderId="72" xfId="0" applyFont="1" applyBorder="1" applyAlignment="1">
      <alignment horizontal="center" vertical="center"/>
    </xf>
    <xf numFmtId="0" fontId="10" fillId="0" borderId="73" xfId="1" applyFont="1" applyBorder="1" applyAlignment="1">
      <alignment horizontal="center" vertical="center"/>
    </xf>
    <xf numFmtId="0" fontId="10" fillId="0" borderId="74" xfId="1" applyFont="1" applyBorder="1" applyAlignment="1">
      <alignment horizontal="center" vertical="center"/>
    </xf>
    <xf numFmtId="0" fontId="10" fillId="0" borderId="75" xfId="1" applyFont="1" applyBorder="1" applyAlignment="1">
      <alignment horizontal="center" vertical="center"/>
    </xf>
    <xf numFmtId="0" fontId="10" fillId="0" borderId="76" xfId="1" applyFont="1" applyBorder="1" applyAlignment="1">
      <alignment horizontal="center" vertical="center"/>
    </xf>
    <xf numFmtId="0" fontId="10" fillId="0" borderId="81" xfId="1" applyFont="1" applyBorder="1" applyAlignment="1">
      <alignment horizontal="center" vertical="center"/>
    </xf>
    <xf numFmtId="0" fontId="12" fillId="0" borderId="0" xfId="0" applyFont="1">
      <alignment vertical="center"/>
    </xf>
    <xf numFmtId="0" fontId="10" fillId="0" borderId="0" xfId="3" applyFont="1">
      <alignment vertical="center"/>
    </xf>
    <xf numFmtId="0" fontId="10" fillId="0" borderId="0" xfId="3" applyFont="1" applyAlignment="1">
      <alignment horizontal="left" vertical="center"/>
    </xf>
    <xf numFmtId="0" fontId="15"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0" borderId="0" xfId="0" applyFont="1">
      <alignment vertical="center"/>
    </xf>
    <xf numFmtId="0" fontId="14" fillId="0" borderId="0" xfId="3" applyFont="1">
      <alignment vertical="center"/>
    </xf>
    <xf numFmtId="0" fontId="16" fillId="0" borderId="0" xfId="0" applyFont="1" applyAlignment="1">
      <alignment horizontal="center" vertical="center"/>
    </xf>
    <xf numFmtId="0" fontId="10" fillId="0" borderId="8" xfId="1" applyFont="1" applyBorder="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13" fillId="0" borderId="0" xfId="0" applyFont="1" applyAlignment="1">
      <alignment horizontal="center" vertical="center"/>
    </xf>
    <xf numFmtId="0" fontId="10" fillId="0" borderId="0" xfId="0" applyFont="1">
      <alignment vertical="center"/>
    </xf>
    <xf numFmtId="56" fontId="10" fillId="0" borderId="23" xfId="0" applyNumberFormat="1" applyFont="1" applyBorder="1" applyAlignment="1">
      <alignment vertical="center" shrinkToFit="1"/>
    </xf>
    <xf numFmtId="56" fontId="10" fillId="0" borderId="0" xfId="0" applyNumberFormat="1" applyFont="1" applyAlignment="1">
      <alignment horizontal="center" vertical="center" shrinkToFit="1"/>
    </xf>
    <xf numFmtId="0" fontId="11" fillId="0" borderId="0" xfId="0" applyFont="1">
      <alignment vertical="center"/>
    </xf>
    <xf numFmtId="56" fontId="10" fillId="0" borderId="0" xfId="0" applyNumberFormat="1" applyFont="1" applyAlignment="1">
      <alignment horizontal="center" vertical="center"/>
    </xf>
    <xf numFmtId="0" fontId="10" fillId="0" borderId="0" xfId="0" applyFont="1" applyAlignment="1">
      <alignment vertical="center" shrinkToFit="1"/>
    </xf>
    <xf numFmtId="0" fontId="15" fillId="0" borderId="18" xfId="0" applyFont="1" applyBorder="1" applyAlignment="1">
      <alignment horizontal="center" vertical="center"/>
    </xf>
    <xf numFmtId="0" fontId="25" fillId="0" borderId="0" xfId="0" applyFont="1">
      <alignment vertical="center"/>
    </xf>
    <xf numFmtId="0" fontId="14" fillId="0" borderId="0" xfId="0" applyFont="1" applyAlignment="1">
      <alignment horizontal="center" vertical="center" shrinkToFit="1"/>
    </xf>
    <xf numFmtId="56" fontId="12" fillId="0" borderId="0" xfId="0" applyNumberFormat="1" applyFont="1" applyAlignment="1">
      <alignment horizontal="center" vertical="center" shrinkToFit="1"/>
    </xf>
    <xf numFmtId="0" fontId="12" fillId="0" borderId="0" xfId="0" applyFont="1" applyAlignment="1">
      <alignment horizontal="center" vertical="center" shrinkToFit="1"/>
    </xf>
    <xf numFmtId="56" fontId="12" fillId="0" borderId="0" xfId="0" applyNumberFormat="1" applyFont="1" applyAlignment="1">
      <alignment horizontal="center" vertical="center"/>
    </xf>
    <xf numFmtId="0" fontId="12" fillId="0" borderId="8" xfId="0" applyFont="1" applyBorder="1">
      <alignment vertical="center"/>
    </xf>
    <xf numFmtId="0" fontId="14" fillId="0" borderId="23" xfId="0" applyFont="1" applyBorder="1" applyAlignment="1">
      <alignment horizontal="center" vertical="center" shrinkToFit="1"/>
    </xf>
    <xf numFmtId="0" fontId="12" fillId="0" borderId="9" xfId="0" applyFont="1" applyBorder="1">
      <alignment vertical="center"/>
    </xf>
    <xf numFmtId="0" fontId="12" fillId="0" borderId="8" xfId="0" applyFont="1" applyBorder="1" applyAlignment="1">
      <alignment horizontal="center" vertical="center"/>
    </xf>
    <xf numFmtId="0" fontId="14" fillId="0" borderId="0" xfId="0" applyFont="1" applyAlignment="1">
      <alignment vertical="center" shrinkToFit="1"/>
    </xf>
    <xf numFmtId="0" fontId="13" fillId="0" borderId="18" xfId="0" applyFont="1" applyBorder="1" applyAlignment="1">
      <alignment horizontal="center" vertical="center"/>
    </xf>
    <xf numFmtId="0" fontId="13" fillId="0" borderId="103" xfId="0" applyFont="1" applyBorder="1" applyAlignment="1">
      <alignment horizontal="center" vertical="center"/>
    </xf>
    <xf numFmtId="56" fontId="12" fillId="0" borderId="0" xfId="0" applyNumberFormat="1" applyFont="1">
      <alignment vertical="center"/>
    </xf>
    <xf numFmtId="56" fontId="20" fillId="0" borderId="0" xfId="0" applyNumberFormat="1" applyFont="1">
      <alignment vertical="center"/>
    </xf>
    <xf numFmtId="0" fontId="16" fillId="0" borderId="72" xfId="0" applyFont="1" applyBorder="1" applyAlignment="1">
      <alignment horizontal="center" vertical="center"/>
    </xf>
    <xf numFmtId="0" fontId="10" fillId="0" borderId="112" xfId="2" applyFont="1" applyBorder="1" applyAlignment="1">
      <alignment horizontal="center" vertical="center"/>
    </xf>
    <xf numFmtId="0" fontId="16" fillId="0" borderId="113"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72" xfId="0" applyFont="1" applyBorder="1" applyAlignment="1">
      <alignment horizontal="center" vertical="center"/>
    </xf>
    <xf numFmtId="0" fontId="10" fillId="0" borderId="64" xfId="1" applyFont="1" applyBorder="1">
      <alignment vertical="center"/>
    </xf>
    <xf numFmtId="0" fontId="10" fillId="0" borderId="123" xfId="0" applyFont="1" applyBorder="1" applyAlignment="1">
      <alignment horizontal="center" vertical="center"/>
    </xf>
    <xf numFmtId="0" fontId="10" fillId="0" borderId="125" xfId="0" applyFont="1" applyBorder="1" applyAlignment="1">
      <alignment horizontal="center" vertical="center"/>
    </xf>
    <xf numFmtId="0" fontId="10" fillId="0" borderId="126" xfId="0" applyFont="1" applyBorder="1" applyAlignment="1">
      <alignment horizontal="center" vertical="center"/>
    </xf>
    <xf numFmtId="0" fontId="10" fillId="0" borderId="80" xfId="0" applyFont="1" applyBorder="1" applyAlignment="1">
      <alignment horizontal="center" vertical="center"/>
    </xf>
    <xf numFmtId="0" fontId="26" fillId="0" borderId="80" xfId="0" applyFont="1" applyBorder="1" applyAlignment="1">
      <alignment horizontal="center" vertical="center"/>
    </xf>
    <xf numFmtId="0" fontId="14" fillId="0" borderId="80" xfId="0" applyFont="1" applyBorder="1" applyAlignment="1">
      <alignment horizontal="center" vertical="center"/>
    </xf>
    <xf numFmtId="0" fontId="14" fillId="0" borderId="72" xfId="0" applyFont="1" applyBorder="1" applyAlignment="1">
      <alignment horizontal="center" vertical="center"/>
    </xf>
    <xf numFmtId="0" fontId="28" fillId="0" borderId="0" xfId="0" applyFont="1" applyAlignment="1">
      <alignment horizontal="center" vertical="center"/>
    </xf>
    <xf numFmtId="56" fontId="14" fillId="0" borderId="0" xfId="0" applyNumberFormat="1" applyFont="1">
      <alignment vertical="center"/>
    </xf>
    <xf numFmtId="0" fontId="10" fillId="0" borderId="80" xfId="1" applyFont="1" applyBorder="1" applyAlignment="1">
      <alignment horizontal="center" vertical="center"/>
    </xf>
    <xf numFmtId="0" fontId="10" fillId="0" borderId="72" xfId="1" applyFont="1" applyBorder="1" applyAlignment="1">
      <alignment horizontal="center" vertical="center"/>
    </xf>
    <xf numFmtId="0" fontId="28" fillId="0" borderId="80" xfId="0" applyFont="1" applyBorder="1" applyAlignment="1">
      <alignment horizontal="center" vertical="center"/>
    </xf>
    <xf numFmtId="0" fontId="28" fillId="0" borderId="72" xfId="0" applyFont="1" applyBorder="1" applyAlignment="1">
      <alignment horizontal="center" vertical="center"/>
    </xf>
    <xf numFmtId="0" fontId="14" fillId="0" borderId="70" xfId="0" applyFont="1" applyBorder="1" applyAlignment="1">
      <alignment horizontal="center" vertical="center"/>
    </xf>
    <xf numFmtId="0" fontId="10" fillId="0" borderId="133" xfId="0" applyFont="1" applyBorder="1" applyAlignment="1">
      <alignment horizontal="center" vertical="center"/>
    </xf>
    <xf numFmtId="0" fontId="26" fillId="0" borderId="125" xfId="0" applyFont="1" applyBorder="1" applyAlignment="1">
      <alignment horizontal="center" vertical="center"/>
    </xf>
    <xf numFmtId="0" fontId="10" fillId="0" borderId="128" xfId="0" applyFont="1" applyBorder="1" applyAlignment="1">
      <alignment horizontal="center" vertical="center"/>
    </xf>
    <xf numFmtId="0" fontId="26" fillId="0" borderId="70" xfId="0" applyFont="1" applyBorder="1" applyAlignment="1">
      <alignment horizontal="center" vertical="center"/>
    </xf>
    <xf numFmtId="0" fontId="10" fillId="0" borderId="78" xfId="0" applyFont="1" applyBorder="1" applyAlignment="1">
      <alignment horizontal="center" vertical="center"/>
    </xf>
    <xf numFmtId="0" fontId="10" fillId="0" borderId="131" xfId="0" applyFont="1" applyBorder="1" applyAlignment="1">
      <alignment horizontal="center" vertical="center"/>
    </xf>
    <xf numFmtId="0" fontId="10" fillId="0" borderId="127" xfId="0" applyFont="1" applyBorder="1" applyAlignment="1">
      <alignment horizontal="center" vertical="center"/>
    </xf>
    <xf numFmtId="0" fontId="28" fillId="0" borderId="0" xfId="1" applyFont="1">
      <alignment vertical="center"/>
    </xf>
    <xf numFmtId="0" fontId="12" fillId="0" borderId="0" xfId="0" applyFont="1" applyAlignment="1">
      <alignment horizontal="right" vertical="center"/>
    </xf>
    <xf numFmtId="0" fontId="10" fillId="0" borderId="0" xfId="6" applyFont="1">
      <alignment vertical="center"/>
    </xf>
    <xf numFmtId="0" fontId="32" fillId="0" borderId="0" xfId="0" applyFont="1" applyAlignment="1">
      <alignment horizontal="left" vertical="center"/>
    </xf>
    <xf numFmtId="0" fontId="13" fillId="0" borderId="0" xfId="6" applyFont="1" applyAlignment="1"/>
    <xf numFmtId="0" fontId="13" fillId="0" borderId="0" xfId="6" applyFont="1">
      <alignment vertical="center"/>
    </xf>
    <xf numFmtId="0" fontId="10" fillId="0" borderId="0" xfId="7" applyFont="1">
      <alignment vertical="center"/>
    </xf>
    <xf numFmtId="0" fontId="10" fillId="0" borderId="0" xfId="8" applyFont="1">
      <alignment vertical="center"/>
    </xf>
    <xf numFmtId="0" fontId="14" fillId="0" borderId="0" xfId="6" applyFont="1">
      <alignment vertical="center"/>
    </xf>
    <xf numFmtId="0" fontId="14" fillId="0" borderId="0" xfId="6" applyFont="1" applyAlignment="1">
      <alignment horizontal="right" vertical="center"/>
    </xf>
    <xf numFmtId="0" fontId="14" fillId="0" borderId="0" xfId="6" applyFont="1" applyAlignment="1">
      <alignment horizontal="left" vertical="center"/>
    </xf>
    <xf numFmtId="0" fontId="13" fillId="0" borderId="0" xfId="7" applyFont="1">
      <alignment vertical="center"/>
    </xf>
    <xf numFmtId="0" fontId="14" fillId="0" borderId="0" xfId="7" applyFont="1">
      <alignment vertical="center"/>
    </xf>
    <xf numFmtId="0" fontId="32" fillId="0" borderId="0" xfId="0" applyFont="1" applyAlignment="1">
      <alignment horizontal="justify" vertical="center"/>
    </xf>
    <xf numFmtId="0" fontId="13" fillId="0" borderId="0" xfId="7" applyFont="1" applyAlignment="1"/>
    <xf numFmtId="0" fontId="14" fillId="0" borderId="0" xfId="7" applyFont="1" applyAlignment="1">
      <alignment horizontal="right" vertical="center"/>
    </xf>
    <xf numFmtId="0" fontId="14" fillId="0" borderId="0" xfId="7" applyFont="1" applyAlignment="1">
      <alignment horizontal="left" vertical="center"/>
    </xf>
    <xf numFmtId="0" fontId="10" fillId="0" borderId="0" xfId="6" applyFont="1" applyAlignment="1">
      <alignment horizontal="center" vertical="center"/>
    </xf>
    <xf numFmtId="0" fontId="10" fillId="0" borderId="23" xfId="0" applyFont="1" applyBorder="1">
      <alignment vertical="center"/>
    </xf>
    <xf numFmtId="0" fontId="26" fillId="0" borderId="0" xfId="1" applyFont="1">
      <alignment vertical="center"/>
    </xf>
    <xf numFmtId="0" fontId="14" fillId="0" borderId="23" xfId="0" applyFont="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center" vertical="center"/>
    </xf>
    <xf numFmtId="0" fontId="14" fillId="0" borderId="0" xfId="0" applyFont="1" applyAlignment="1">
      <alignment horizontal="left" vertical="center"/>
    </xf>
    <xf numFmtId="0" fontId="12" fillId="0" borderId="23" xfId="0" applyFont="1" applyBorder="1" applyAlignment="1">
      <alignment horizontal="center" vertical="center"/>
    </xf>
    <xf numFmtId="0" fontId="10" fillId="0" borderId="71" xfId="2" applyFont="1" applyBorder="1" applyAlignment="1">
      <alignment horizontal="center" vertical="center"/>
    </xf>
    <xf numFmtId="0" fontId="26" fillId="0" borderId="0" xfId="0" applyFont="1" applyAlignment="1">
      <alignment horizontal="center" vertical="center" shrinkToFit="1"/>
    </xf>
    <xf numFmtId="0" fontId="27" fillId="0" borderId="0" xfId="0" applyFont="1" applyAlignment="1">
      <alignment horizontal="center" vertical="center" shrinkToFit="1"/>
    </xf>
    <xf numFmtId="0" fontId="27" fillId="0" borderId="72" xfId="0" applyFont="1" applyBorder="1" applyAlignment="1">
      <alignment horizontal="center" vertical="center" shrinkToFit="1"/>
    </xf>
    <xf numFmtId="0" fontId="15" fillId="0" borderId="70" xfId="2" applyFont="1" applyBorder="1" applyAlignment="1">
      <alignment horizontal="center" vertical="center" shrinkToFit="1"/>
    </xf>
    <xf numFmtId="0" fontId="26" fillId="0" borderId="9" xfId="0" applyFont="1" applyBorder="1" applyAlignment="1">
      <alignment horizontal="center" vertical="center" shrinkToFit="1"/>
    </xf>
    <xf numFmtId="0" fontId="10" fillId="0" borderId="70" xfId="2" applyFont="1" applyBorder="1" applyAlignment="1">
      <alignment horizontal="center" vertical="center" shrinkToFit="1"/>
    </xf>
    <xf numFmtId="0" fontId="10" fillId="0" borderId="71" xfId="2" applyFont="1" applyBorder="1" applyAlignment="1">
      <alignment horizontal="center" vertical="center" shrinkToFit="1"/>
    </xf>
    <xf numFmtId="0" fontId="10" fillId="0" borderId="72" xfId="2" applyFont="1" applyBorder="1" applyAlignment="1">
      <alignment horizontal="center" vertical="center" shrinkToFit="1"/>
    </xf>
    <xf numFmtId="0" fontId="10" fillId="0" borderId="71" xfId="0" applyFont="1" applyBorder="1" applyAlignment="1">
      <alignment horizontal="center" vertical="center" shrinkToFit="1"/>
    </xf>
    <xf numFmtId="0" fontId="16" fillId="0" borderId="70" xfId="2" applyFont="1" applyBorder="1" applyAlignment="1">
      <alignment horizontal="center" vertical="center" shrinkToFit="1"/>
    </xf>
    <xf numFmtId="0" fontId="16" fillId="0" borderId="72" xfId="2" applyFont="1" applyBorder="1" applyAlignment="1">
      <alignment horizontal="center" vertical="center" shrinkToFit="1"/>
    </xf>
    <xf numFmtId="0" fontId="26" fillId="0" borderId="72" xfId="0" applyFont="1" applyBorder="1" applyAlignment="1">
      <alignment horizontal="center" vertical="center" shrinkToFit="1"/>
    </xf>
    <xf numFmtId="0" fontId="10" fillId="0" borderId="74" xfId="1" applyFont="1" applyBorder="1" applyAlignment="1">
      <alignment horizontal="center" vertical="center" shrinkToFit="1"/>
    </xf>
    <xf numFmtId="0" fontId="10" fillId="0" borderId="75" xfId="1" applyFont="1" applyBorder="1" applyAlignment="1">
      <alignment horizontal="center" vertical="center" shrinkToFit="1"/>
    </xf>
    <xf numFmtId="0" fontId="10" fillId="0" borderId="76" xfId="1" applyFont="1" applyBorder="1" applyAlignment="1">
      <alignment horizontal="center" vertical="center" shrinkToFit="1"/>
    </xf>
    <xf numFmtId="0" fontId="10" fillId="0" borderId="81" xfId="1" applyFont="1" applyBorder="1" applyAlignment="1">
      <alignment horizontal="center" vertical="center" shrinkToFit="1"/>
    </xf>
    <xf numFmtId="0" fontId="26" fillId="0" borderId="70" xfId="2" applyFont="1" applyBorder="1" applyAlignment="1">
      <alignment horizontal="center" vertical="center" shrinkToFit="1"/>
    </xf>
    <xf numFmtId="0" fontId="26" fillId="0" borderId="72" xfId="2"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72" xfId="0" applyFont="1" applyBorder="1" applyAlignment="1">
      <alignment horizontal="center" vertical="center" shrinkToFit="1"/>
    </xf>
    <xf numFmtId="0" fontId="16" fillId="0" borderId="72" xfId="0" applyFont="1" applyBorder="1" applyAlignment="1">
      <alignment horizontal="center" vertical="center" shrinkToFit="1"/>
    </xf>
    <xf numFmtId="0" fontId="16" fillId="0" borderId="0" xfId="0" applyFont="1" applyAlignment="1">
      <alignment horizontal="center" vertical="center" shrinkToFit="1"/>
    </xf>
    <xf numFmtId="0" fontId="27" fillId="0" borderId="70" xfId="2" applyFont="1" applyBorder="1" applyAlignment="1">
      <alignment horizontal="center" vertical="center" shrinkToFit="1"/>
    </xf>
    <xf numFmtId="0" fontId="15" fillId="0" borderId="71" xfId="2" applyFont="1" applyBorder="1" applyAlignment="1">
      <alignment horizontal="center" vertical="center" shrinkToFit="1"/>
    </xf>
    <xf numFmtId="0" fontId="27" fillId="0" borderId="72" xfId="2" applyFont="1" applyBorder="1" applyAlignment="1">
      <alignment horizontal="center" vertical="center" shrinkToFit="1"/>
    </xf>
    <xf numFmtId="0" fontId="14" fillId="0" borderId="80" xfId="0" applyFont="1" applyBorder="1" applyAlignment="1">
      <alignment horizontal="center" vertical="center" shrinkToFit="1"/>
    </xf>
    <xf numFmtId="0" fontId="31" fillId="0" borderId="0" xfId="0" applyFont="1" applyAlignment="1">
      <alignment horizontal="center" vertical="center" shrinkToFit="1"/>
    </xf>
    <xf numFmtId="0" fontId="17" fillId="0" borderId="0" xfId="0" applyFont="1" applyAlignment="1">
      <alignment horizontal="center" vertical="center" shrinkToFit="1"/>
    </xf>
    <xf numFmtId="0" fontId="15" fillId="0" borderId="72" xfId="2" applyFont="1" applyBorder="1" applyAlignment="1">
      <alignment horizontal="center" vertical="center" shrinkToFit="1"/>
    </xf>
    <xf numFmtId="0" fontId="26" fillId="0" borderId="80" xfId="0" applyFont="1" applyBorder="1" applyAlignment="1">
      <alignment horizontal="center" vertical="center" shrinkToFit="1"/>
    </xf>
    <xf numFmtId="0" fontId="10" fillId="0" borderId="112" xfId="2" applyFont="1" applyBorder="1" applyAlignment="1">
      <alignment horizontal="center" vertical="center" shrinkToFit="1"/>
    </xf>
    <xf numFmtId="0" fontId="16" fillId="0" borderId="113" xfId="0" applyFont="1" applyBorder="1" applyAlignment="1">
      <alignment horizontal="center" vertical="center" shrinkToFit="1"/>
    </xf>
    <xf numFmtId="0" fontId="26" fillId="0" borderId="123" xfId="0" applyFont="1" applyBorder="1" applyAlignment="1">
      <alignment horizontal="center" vertical="center" shrinkToFit="1"/>
    </xf>
    <xf numFmtId="0" fontId="17" fillId="0" borderId="9" xfId="0" applyFont="1" applyBorder="1" applyAlignment="1">
      <alignment horizontal="center" vertical="center" shrinkToFit="1"/>
    </xf>
    <xf numFmtId="56" fontId="10" fillId="3" borderId="1" xfId="0" applyNumberFormat="1" applyFont="1" applyFill="1" applyBorder="1" applyAlignment="1">
      <alignment horizontal="center" vertical="center" shrinkToFit="1"/>
    </xf>
    <xf numFmtId="56" fontId="10" fillId="3" borderId="10" xfId="0" applyNumberFormat="1" applyFont="1" applyFill="1" applyBorder="1" applyAlignment="1">
      <alignment horizontal="center" vertical="center" shrinkToFit="1"/>
    </xf>
    <xf numFmtId="56" fontId="10" fillId="3" borderId="11" xfId="0" applyNumberFormat="1" applyFont="1" applyFill="1" applyBorder="1" applyAlignment="1">
      <alignment horizontal="center" vertical="center" shrinkToFit="1"/>
    </xf>
    <xf numFmtId="56" fontId="10" fillId="3" borderId="12" xfId="0" applyNumberFormat="1" applyFont="1" applyFill="1" applyBorder="1" applyAlignment="1">
      <alignment horizontal="center" vertical="center" shrinkToFit="1"/>
    </xf>
    <xf numFmtId="0" fontId="10" fillId="0" borderId="23" xfId="0" applyFont="1" applyBorder="1" applyAlignment="1">
      <alignment horizontal="center" vertical="center"/>
    </xf>
    <xf numFmtId="0" fontId="14" fillId="0" borderId="3" xfId="0" applyFont="1" applyBorder="1" applyAlignment="1">
      <alignment horizontal="center" vertical="center"/>
    </xf>
    <xf numFmtId="0" fontId="14" fillId="0" borderId="35" xfId="0" applyFont="1" applyBorder="1" applyAlignment="1">
      <alignment horizontal="center" vertical="center"/>
    </xf>
    <xf numFmtId="0" fontId="14" fillId="0" borderId="21" xfId="0" applyFont="1" applyBorder="1" applyAlignment="1">
      <alignment horizontal="center" vertical="center"/>
    </xf>
    <xf numFmtId="0" fontId="14" fillId="0" borderId="15" xfId="0" applyFont="1" applyBorder="1" applyAlignment="1">
      <alignment horizontal="center" vertical="center"/>
    </xf>
    <xf numFmtId="0" fontId="19" fillId="0" borderId="6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9" xfId="0" applyFont="1" applyBorder="1" applyAlignment="1">
      <alignment horizontal="center" vertical="center" wrapText="1"/>
    </xf>
    <xf numFmtId="56" fontId="10" fillId="0" borderId="91" xfId="0" applyNumberFormat="1" applyFont="1" applyBorder="1" applyAlignment="1">
      <alignment horizontal="center" vertical="center" shrinkToFit="1"/>
    </xf>
    <xf numFmtId="56" fontId="10" fillId="0" borderId="134" xfId="0" applyNumberFormat="1" applyFont="1" applyBorder="1" applyAlignment="1">
      <alignment horizontal="center" vertical="center" shrinkToFit="1"/>
    </xf>
    <xf numFmtId="56" fontId="10" fillId="0" borderId="1" xfId="0" applyNumberFormat="1" applyFont="1" applyBorder="1" applyAlignment="1">
      <alignment horizontal="center" vertical="center" shrinkToFit="1"/>
    </xf>
    <xf numFmtId="56" fontId="10" fillId="0" borderId="10" xfId="0" applyNumberFormat="1" applyFont="1" applyBorder="1" applyAlignment="1">
      <alignment horizontal="center" vertical="center" shrinkToFit="1"/>
    </xf>
    <xf numFmtId="49" fontId="10" fillId="0" borderId="1"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3" borderId="1" xfId="0" applyNumberFormat="1" applyFont="1" applyFill="1" applyBorder="1" applyAlignment="1">
      <alignment horizontal="center" vertical="center" shrinkToFit="1"/>
    </xf>
    <xf numFmtId="49" fontId="10" fillId="3" borderId="10" xfId="0" applyNumberFormat="1" applyFont="1" applyFill="1" applyBorder="1" applyAlignment="1">
      <alignment horizontal="center" vertical="center" shrinkToFit="1"/>
    </xf>
    <xf numFmtId="49" fontId="10" fillId="3" borderId="11" xfId="0" applyNumberFormat="1" applyFont="1" applyFill="1" applyBorder="1" applyAlignment="1">
      <alignment horizontal="center" vertical="center" shrinkToFit="1"/>
    </xf>
    <xf numFmtId="49" fontId="10" fillId="3" borderId="12" xfId="0" applyNumberFormat="1" applyFont="1" applyFill="1" applyBorder="1" applyAlignment="1">
      <alignment horizontal="center" vertical="center" shrinkToFit="1"/>
    </xf>
    <xf numFmtId="0" fontId="12" fillId="0" borderId="60" xfId="0" applyFont="1" applyBorder="1" applyAlignment="1">
      <alignment horizontal="center" vertical="center"/>
    </xf>
    <xf numFmtId="0" fontId="12" fillId="0" borderId="6" xfId="0" applyFont="1" applyBorder="1" applyAlignment="1">
      <alignment horizontal="center" vertical="center"/>
    </xf>
    <xf numFmtId="0" fontId="12" fillId="0" borderId="21" xfId="0" applyFont="1" applyBorder="1" applyAlignment="1">
      <alignment horizontal="center" vertical="center"/>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2" fillId="0" borderId="54" xfId="0" applyFont="1" applyBorder="1" applyAlignment="1">
      <alignment horizontal="center" vertical="center"/>
    </xf>
    <xf numFmtId="0" fontId="12" fillId="0" borderId="44" xfId="0" applyFont="1" applyBorder="1" applyAlignment="1">
      <alignment horizontal="center" vertical="center"/>
    </xf>
    <xf numFmtId="0" fontId="12" fillId="0" borderId="110" xfId="0" applyFont="1" applyBorder="1" applyAlignment="1">
      <alignment horizontal="center" vertical="center"/>
    </xf>
    <xf numFmtId="0" fontId="10" fillId="0" borderId="43" xfId="0" applyFont="1" applyBorder="1" applyAlignment="1">
      <alignment horizontal="center" vertical="center" shrinkToFit="1"/>
    </xf>
    <xf numFmtId="0" fontId="10" fillId="0" borderId="45" xfId="0" applyFont="1" applyBorder="1" applyAlignment="1">
      <alignment horizontal="center" vertical="center" shrinkToFit="1"/>
    </xf>
    <xf numFmtId="0" fontId="22" fillId="0" borderId="48"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53" xfId="0" applyFont="1" applyBorder="1" applyAlignment="1">
      <alignment horizontal="center" vertical="center"/>
    </xf>
    <xf numFmtId="0" fontId="17" fillId="0" borderId="109"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46" xfId="0" applyFont="1" applyBorder="1" applyAlignment="1">
      <alignment horizontal="center" vertical="center"/>
    </xf>
    <xf numFmtId="0" fontId="17" fillId="0" borderId="88" xfId="0" applyFont="1" applyBorder="1" applyAlignment="1">
      <alignment horizontal="center" vertical="center"/>
    </xf>
    <xf numFmtId="0" fontId="10" fillId="0" borderId="39" xfId="0" applyFont="1" applyBorder="1" applyAlignment="1">
      <alignment horizontal="center" vertical="center"/>
    </xf>
    <xf numFmtId="0" fontId="10" fillId="0" borderId="2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2" fillId="0" borderId="4" xfId="0" applyFont="1" applyBorder="1" applyAlignment="1">
      <alignment horizontal="center" vertical="center"/>
    </xf>
    <xf numFmtId="0" fontId="12" fillId="0" borderId="45" xfId="0" applyFont="1" applyBorder="1" applyAlignment="1">
      <alignment horizontal="center" vertical="center"/>
    </xf>
    <xf numFmtId="0" fontId="14" fillId="0" borderId="4"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2" fillId="0" borderId="16" xfId="0" applyFont="1" applyBorder="1" applyAlignment="1">
      <alignment horizontal="center" vertical="center"/>
    </xf>
    <xf numFmtId="0" fontId="10" fillId="0" borderId="14" xfId="0" applyFont="1" applyBorder="1" applyAlignment="1">
      <alignment horizontal="center" vertical="center" shrinkToFit="1"/>
    </xf>
    <xf numFmtId="0" fontId="10" fillId="0" borderId="19" xfId="0" applyFont="1" applyBorder="1" applyAlignment="1">
      <alignment horizontal="center" vertical="center" shrinkToFit="1"/>
    </xf>
    <xf numFmtId="0" fontId="22" fillId="0" borderId="20" xfId="0" applyFont="1" applyBorder="1" applyAlignment="1">
      <alignment horizontal="center" vertical="center" shrinkToFit="1"/>
    </xf>
    <xf numFmtId="0" fontId="12" fillId="0" borderId="19" xfId="0" applyFont="1" applyBorder="1" applyAlignment="1">
      <alignment horizontal="center" vertical="center"/>
    </xf>
    <xf numFmtId="0" fontId="10" fillId="0" borderId="20" xfId="0" applyFont="1" applyBorder="1" applyAlignment="1">
      <alignment horizontal="center" vertical="center" shrinkToFit="1"/>
    </xf>
    <xf numFmtId="56" fontId="10" fillId="0" borderId="20" xfId="0" applyNumberFormat="1" applyFont="1" applyBorder="1" applyAlignment="1">
      <alignment horizontal="center" vertical="center" shrinkToFit="1"/>
    </xf>
    <xf numFmtId="0" fontId="10" fillId="0" borderId="111" xfId="0" applyFont="1" applyBorder="1" applyAlignment="1">
      <alignment horizontal="center" vertical="center" shrinkToFi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45"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44" xfId="0" applyFont="1" applyFill="1" applyBorder="1" applyAlignment="1">
      <alignment horizontal="center" vertical="center"/>
    </xf>
    <xf numFmtId="0" fontId="14" fillId="3" borderId="23" xfId="0" applyFont="1" applyFill="1" applyBorder="1" applyAlignment="1">
      <alignment horizontal="center" vertical="center"/>
    </xf>
    <xf numFmtId="0" fontId="17" fillId="0" borderId="40" xfId="0" applyFont="1" applyBorder="1" applyAlignment="1">
      <alignment horizontal="center" vertical="center"/>
    </xf>
    <xf numFmtId="0" fontId="17" fillId="0" borderId="29" xfId="0" applyFont="1" applyBorder="1" applyAlignment="1">
      <alignment horizontal="center" vertical="center"/>
    </xf>
    <xf numFmtId="0" fontId="17" fillId="0" borderId="53" xfId="0" applyFont="1" applyBorder="1" applyAlignment="1">
      <alignment horizontal="center" vertical="center" shrinkToFit="1"/>
    </xf>
    <xf numFmtId="0" fontId="17" fillId="0" borderId="55" xfId="0" applyFont="1" applyBorder="1" applyAlignment="1">
      <alignment horizontal="center" vertical="center" shrinkToFit="1"/>
    </xf>
    <xf numFmtId="0" fontId="10" fillId="2" borderId="30" xfId="0" applyFont="1" applyFill="1" applyBorder="1" applyAlignment="1">
      <alignment horizontal="center" vertical="center" shrinkToFit="1"/>
    </xf>
    <xf numFmtId="0" fontId="22" fillId="0" borderId="30" xfId="0" applyFont="1" applyBorder="1" applyAlignment="1">
      <alignment horizontal="center" vertical="center"/>
    </xf>
    <xf numFmtId="56" fontId="10" fillId="0" borderId="23" xfId="0" applyNumberFormat="1"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0" xfId="0" applyFont="1" applyAlignment="1">
      <alignment horizontal="center" vertical="center" shrinkToFit="1"/>
    </xf>
    <xf numFmtId="0" fontId="10" fillId="0" borderId="23"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1" xfId="0" applyFont="1" applyBorder="1" applyAlignment="1">
      <alignment horizontal="center" vertical="center" shrinkToFit="1"/>
    </xf>
    <xf numFmtId="0" fontId="20" fillId="0" borderId="52" xfId="0" applyFont="1" applyBorder="1" applyAlignment="1">
      <alignment horizontal="center" vertical="center"/>
    </xf>
    <xf numFmtId="0" fontId="20" fillId="0" borderId="85" xfId="0" applyFont="1" applyBorder="1" applyAlignment="1">
      <alignment horizontal="center" vertical="center"/>
    </xf>
    <xf numFmtId="0" fontId="20" fillId="0" borderId="58" xfId="0" applyFont="1" applyBorder="1" applyAlignment="1">
      <alignment horizontal="center" vertical="center"/>
    </xf>
    <xf numFmtId="0" fontId="20" fillId="0" borderId="88" xfId="0" applyFont="1" applyBorder="1" applyAlignment="1">
      <alignment horizontal="center" vertical="center"/>
    </xf>
    <xf numFmtId="0" fontId="12" fillId="3" borderId="107" xfId="0" applyFont="1" applyFill="1" applyBorder="1" applyAlignment="1">
      <alignment horizontal="center" vertical="center"/>
    </xf>
    <xf numFmtId="0" fontId="12" fillId="3" borderId="108" xfId="0"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89" xfId="0" applyFont="1" applyBorder="1" applyAlignment="1">
      <alignment horizontal="center" vertical="center"/>
    </xf>
    <xf numFmtId="0" fontId="10" fillId="2" borderId="2" xfId="0" applyFont="1" applyFill="1" applyBorder="1" applyAlignment="1">
      <alignment horizontal="center" vertical="center" shrinkToFit="1"/>
    </xf>
    <xf numFmtId="0" fontId="17" fillId="0" borderId="2" xfId="0" applyFont="1" applyBorder="1" applyAlignment="1">
      <alignment horizontal="center" vertical="center"/>
    </xf>
    <xf numFmtId="0" fontId="12" fillId="0" borderId="7"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5" xfId="0" applyFont="1" applyBorder="1" applyAlignment="1">
      <alignment horizontal="center" vertical="center"/>
    </xf>
    <xf numFmtId="0" fontId="10" fillId="0" borderId="30"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4" fillId="0" borderId="19" xfId="0" applyFont="1" applyBorder="1" applyAlignment="1">
      <alignment horizontal="center" vertical="center"/>
    </xf>
    <xf numFmtId="0" fontId="10" fillId="0" borderId="2" xfId="0" applyFont="1" applyBorder="1" applyAlignment="1">
      <alignment horizontal="center" vertical="center" shrinkToFit="1"/>
    </xf>
    <xf numFmtId="0" fontId="10" fillId="0" borderId="63" xfId="0" applyFont="1" applyBorder="1" applyAlignment="1">
      <alignment horizontal="left" vertical="center"/>
    </xf>
    <xf numFmtId="0" fontId="15" fillId="0" borderId="17" xfId="0" applyFont="1" applyBorder="1">
      <alignment vertical="center"/>
    </xf>
    <xf numFmtId="0" fontId="15" fillId="0" borderId="62" xfId="0" applyFont="1" applyBorder="1">
      <alignment vertical="center"/>
    </xf>
    <xf numFmtId="0" fontId="10" fillId="0" borderId="63" xfId="0" applyFont="1" applyBorder="1" applyAlignment="1">
      <alignment horizontal="center" vertical="center"/>
    </xf>
    <xf numFmtId="0" fontId="15" fillId="0" borderId="63" xfId="0" applyFont="1" applyBorder="1" applyAlignment="1">
      <alignment horizontal="center" vertical="center"/>
    </xf>
    <xf numFmtId="0" fontId="15" fillId="0" borderId="17" xfId="0" applyFont="1" applyBorder="1" applyAlignment="1">
      <alignment horizontal="left" vertical="center"/>
    </xf>
    <xf numFmtId="0" fontId="15" fillId="0" borderId="62" xfId="0" applyFont="1" applyBorder="1" applyAlignment="1">
      <alignment horizontal="left" vertical="center"/>
    </xf>
    <xf numFmtId="0" fontId="10" fillId="0" borderId="0" xfId="0" applyFont="1" applyAlignment="1">
      <alignment horizontal="left" vertical="center"/>
    </xf>
    <xf numFmtId="0" fontId="10" fillId="0" borderId="77" xfId="0" applyFont="1" applyBorder="1" applyAlignment="1">
      <alignment horizontal="center" vertical="center"/>
    </xf>
    <xf numFmtId="0" fontId="10"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xf numFmtId="0" fontId="10" fillId="0" borderId="105" xfId="0" applyFont="1" applyBorder="1" applyAlignment="1">
      <alignment horizontal="center" vertical="center"/>
    </xf>
    <xf numFmtId="0" fontId="10" fillId="0" borderId="62" xfId="0" applyFont="1" applyBorder="1" applyAlignment="1">
      <alignment horizontal="center" vertical="center"/>
    </xf>
    <xf numFmtId="0" fontId="10" fillId="0" borderId="32" xfId="0" applyFont="1" applyBorder="1" applyAlignment="1">
      <alignment horizontal="center" vertical="center" shrinkToFit="1"/>
    </xf>
    <xf numFmtId="0" fontId="10" fillId="0" borderId="77" xfId="0" applyFont="1" applyBorder="1" applyAlignment="1">
      <alignment horizontal="center" vertical="center" shrinkToFit="1"/>
    </xf>
    <xf numFmtId="56" fontId="10" fillId="0" borderId="106" xfId="0" applyNumberFormat="1" applyFont="1" applyBorder="1" applyAlignment="1">
      <alignment horizontal="left" vertical="center"/>
    </xf>
    <xf numFmtId="0" fontId="10" fillId="0" borderId="106" xfId="0" applyFont="1" applyBorder="1" applyAlignment="1">
      <alignment horizontal="left" vertical="center"/>
    </xf>
    <xf numFmtId="0" fontId="17" fillId="0" borderId="55" xfId="0" applyFont="1" applyBorder="1" applyAlignment="1">
      <alignment horizontal="center" vertical="center"/>
    </xf>
    <xf numFmtId="0" fontId="12" fillId="0" borderId="107" xfId="0" applyFont="1" applyBorder="1" applyAlignment="1">
      <alignment horizontal="center" vertical="center"/>
    </xf>
    <xf numFmtId="56" fontId="10" fillId="0" borderId="30" xfId="0" applyNumberFormat="1" applyFont="1" applyBorder="1" applyAlignment="1">
      <alignment horizontal="center" vertical="center" shrinkToFit="1"/>
    </xf>
    <xf numFmtId="0" fontId="10" fillId="0" borderId="23" xfId="0" applyFont="1" applyBorder="1" applyAlignment="1">
      <alignment horizontal="left" vertical="center"/>
    </xf>
    <xf numFmtId="56" fontId="10" fillId="0" borderId="2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23" xfId="0" applyFont="1" applyBorder="1" applyAlignment="1">
      <alignment horizontal="left" vertical="center" shrinkToFit="1"/>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33"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2" xfId="0" applyFont="1" applyBorder="1" applyAlignment="1">
      <alignment horizontal="center" vertical="center"/>
    </xf>
    <xf numFmtId="56" fontId="10" fillId="0" borderId="48" xfId="0" applyNumberFormat="1" applyFont="1" applyBorder="1" applyAlignment="1">
      <alignment horizontal="center" vertical="center" shrinkToFit="1"/>
    </xf>
    <xf numFmtId="56" fontId="10" fillId="0" borderId="48" xfId="0" applyNumberFormat="1"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35" xfId="0" applyFont="1" applyBorder="1" applyAlignment="1">
      <alignment horizontal="center" vertical="center"/>
    </xf>
    <xf numFmtId="0" fontId="10" fillId="0" borderId="54" xfId="0" applyFont="1" applyBorder="1" applyAlignment="1">
      <alignment horizontal="center" vertical="center"/>
    </xf>
    <xf numFmtId="0" fontId="10" fillId="0" borderId="10" xfId="0" applyFont="1" applyBorder="1" applyAlignment="1">
      <alignment horizontal="center" vertical="center"/>
    </xf>
    <xf numFmtId="0" fontId="10" fillId="0" borderId="53" xfId="0" applyFont="1" applyBorder="1" applyAlignment="1">
      <alignment horizontal="center" vertical="center"/>
    </xf>
    <xf numFmtId="0" fontId="10" fillId="0" borderId="55" xfId="0" applyFont="1" applyBorder="1" applyAlignment="1">
      <alignment horizontal="center" vertical="center"/>
    </xf>
    <xf numFmtId="56" fontId="10" fillId="0" borderId="0" xfId="0" applyNumberFormat="1" applyFont="1" applyAlignment="1">
      <alignment horizontal="center" vertical="center"/>
    </xf>
    <xf numFmtId="0" fontId="10" fillId="0" borderId="9" xfId="0" applyFont="1" applyBorder="1" applyAlignment="1">
      <alignment horizontal="center" vertical="center"/>
    </xf>
    <xf numFmtId="56" fontId="10" fillId="0" borderId="30" xfId="0" applyNumberFormat="1" applyFont="1" applyBorder="1" applyAlignment="1">
      <alignment horizontal="center" vertical="center"/>
    </xf>
    <xf numFmtId="0" fontId="10" fillId="0" borderId="53"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28" xfId="0" applyFont="1" applyBorder="1" applyAlignment="1">
      <alignment horizontal="center" vertical="center"/>
    </xf>
    <xf numFmtId="0" fontId="10" fillId="0" borderId="61" xfId="0" applyFont="1" applyBorder="1" applyAlignment="1">
      <alignment horizontal="center" vertical="center" shrinkToFit="1"/>
    </xf>
    <xf numFmtId="0" fontId="10" fillId="0" borderId="41" xfId="0" applyFont="1" applyBorder="1" applyAlignment="1">
      <alignment horizontal="center" vertical="center" shrinkToFit="1"/>
    </xf>
    <xf numFmtId="0" fontId="22" fillId="0" borderId="25" xfId="0" applyFont="1" applyBorder="1" applyAlignment="1">
      <alignment horizontal="center" vertical="center" wrapText="1"/>
    </xf>
    <xf numFmtId="0" fontId="22" fillId="0" borderId="30" xfId="0" applyFont="1" applyBorder="1" applyAlignment="1">
      <alignment horizontal="center" vertical="center" wrapText="1"/>
    </xf>
    <xf numFmtId="17" fontId="10" fillId="0" borderId="2"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0" fontId="10" fillId="0" borderId="54" xfId="0" applyFont="1" applyBorder="1" applyAlignment="1">
      <alignment horizontal="center" vertical="center" shrinkToFit="1"/>
    </xf>
    <xf numFmtId="0" fontId="14" fillId="0" borderId="0" xfId="0" applyFont="1" applyAlignment="1">
      <alignment horizontal="left" vertical="center"/>
    </xf>
    <xf numFmtId="0" fontId="21" fillId="0" borderId="97" xfId="0" applyFont="1" applyBorder="1" applyAlignment="1">
      <alignment horizontal="left" vertical="center"/>
    </xf>
    <xf numFmtId="0" fontId="26" fillId="0" borderId="63" xfId="0" applyFont="1" applyBorder="1" applyAlignment="1">
      <alignment horizontal="center" vertical="center"/>
    </xf>
    <xf numFmtId="0" fontId="27" fillId="0" borderId="62" xfId="0" applyFont="1" applyBorder="1">
      <alignment vertical="center"/>
    </xf>
    <xf numFmtId="0" fontId="26" fillId="0" borderId="63" xfId="0" applyFont="1" applyBorder="1" applyAlignment="1">
      <alignment horizontal="left" vertical="center"/>
    </xf>
    <xf numFmtId="0" fontId="21" fillId="0" borderId="63" xfId="0" applyFont="1" applyBorder="1" applyAlignment="1">
      <alignment horizontal="center" vertical="center"/>
    </xf>
    <xf numFmtId="0" fontId="13" fillId="0" borderId="63" xfId="0" applyFont="1" applyBorder="1" applyAlignment="1">
      <alignment horizontal="center" vertical="center"/>
    </xf>
    <xf numFmtId="0" fontId="15" fillId="0" borderId="98" xfId="0" applyFont="1" applyBorder="1" applyAlignment="1">
      <alignment horizontal="left" vertical="center"/>
    </xf>
    <xf numFmtId="0" fontId="21" fillId="0" borderId="99" xfId="0" applyFont="1" applyBorder="1" applyAlignment="1">
      <alignment horizontal="left" vertical="center"/>
    </xf>
    <xf numFmtId="0" fontId="15" fillId="0" borderId="100" xfId="0" applyFont="1" applyBorder="1">
      <alignment vertical="center"/>
    </xf>
    <xf numFmtId="0" fontId="15" fillId="0" borderId="101" xfId="0" applyFont="1" applyBorder="1">
      <alignment vertical="center"/>
    </xf>
    <xf numFmtId="0" fontId="26" fillId="0" borderId="102" xfId="0" applyFont="1" applyBorder="1" applyAlignment="1">
      <alignment horizontal="center" vertical="center"/>
    </xf>
    <xf numFmtId="0" fontId="27" fillId="0" borderId="101" xfId="0" applyFont="1" applyBorder="1">
      <alignment vertical="center"/>
    </xf>
    <xf numFmtId="0" fontId="26" fillId="0" borderId="102" xfId="0" applyFont="1" applyBorder="1" applyAlignment="1">
      <alignment horizontal="left" vertical="center"/>
    </xf>
    <xf numFmtId="0" fontId="21" fillId="0" borderId="102" xfId="0" applyFont="1" applyBorder="1" applyAlignment="1">
      <alignment horizontal="center" vertical="center"/>
    </xf>
    <xf numFmtId="0" fontId="13" fillId="0" borderId="102" xfId="0" applyFont="1" applyBorder="1" applyAlignment="1">
      <alignment horizontal="center" vertical="center"/>
    </xf>
    <xf numFmtId="0" fontId="15" fillId="0" borderId="100" xfId="0" applyFont="1" applyBorder="1" applyAlignment="1">
      <alignment horizontal="left" vertical="center"/>
    </xf>
    <xf numFmtId="0" fontId="15" fillId="0" borderId="104" xfId="0" applyFont="1" applyBorder="1" applyAlignment="1">
      <alignment horizontal="left" vertical="center"/>
    </xf>
    <xf numFmtId="0" fontId="15" fillId="0" borderId="98" xfId="0" applyFont="1" applyBorder="1">
      <alignment vertical="center"/>
    </xf>
    <xf numFmtId="0" fontId="13" fillId="0" borderId="90" xfId="0" applyFont="1" applyBorder="1" applyAlignment="1">
      <alignment horizontal="center" vertical="center"/>
    </xf>
    <xf numFmtId="0" fontId="15" fillId="0" borderId="91" xfId="0" applyFont="1" applyBorder="1">
      <alignment vertical="center"/>
    </xf>
    <xf numFmtId="0" fontId="21" fillId="0" borderId="92" xfId="0" applyFont="1" applyBorder="1" applyAlignment="1">
      <alignment horizontal="center" vertical="center"/>
    </xf>
    <xf numFmtId="0" fontId="21" fillId="0" borderId="93" xfId="0" applyFont="1" applyBorder="1" applyAlignment="1">
      <alignment horizontal="center" vertical="center"/>
    </xf>
    <xf numFmtId="0" fontId="21" fillId="0" borderId="94" xfId="0" applyFont="1" applyBorder="1" applyAlignment="1">
      <alignment horizontal="center" vertical="center"/>
    </xf>
    <xf numFmtId="0" fontId="15" fillId="0" borderId="95" xfId="0" applyFont="1" applyBorder="1">
      <alignment vertical="center"/>
    </xf>
    <xf numFmtId="0" fontId="15" fillId="0" borderId="93" xfId="0" applyFont="1" applyBorder="1">
      <alignment vertical="center"/>
    </xf>
    <xf numFmtId="0" fontId="15" fillId="0" borderId="96" xfId="0" applyFont="1" applyBorder="1">
      <alignment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26" fillId="0" borderId="43" xfId="0" applyFont="1" applyBorder="1" applyAlignment="1">
      <alignment horizontal="center" vertical="center" shrinkToFit="1"/>
    </xf>
    <xf numFmtId="0" fontId="26" fillId="0" borderId="45" xfId="0" applyFont="1" applyBorder="1" applyAlignment="1">
      <alignment horizontal="center" vertical="center" shrinkToFit="1"/>
    </xf>
    <xf numFmtId="0" fontId="19" fillId="0" borderId="48" xfId="0" applyFont="1" applyBorder="1" applyAlignment="1">
      <alignment horizontal="center" vertical="center" shrinkToFit="1"/>
    </xf>
    <xf numFmtId="0" fontId="12" fillId="3" borderId="48" xfId="0" applyFont="1" applyFill="1" applyBorder="1" applyAlignment="1">
      <alignment horizontal="center" vertical="center" shrinkToFit="1"/>
    </xf>
    <xf numFmtId="0" fontId="14" fillId="0" borderId="34" xfId="0" applyFont="1" applyBorder="1" applyAlignment="1">
      <alignment horizontal="center" vertical="center" shrinkToFit="1"/>
    </xf>
    <xf numFmtId="0" fontId="14"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12" fillId="3" borderId="2" xfId="0" applyFont="1" applyFill="1" applyBorder="1" applyAlignment="1">
      <alignment horizontal="center" vertical="center" shrinkToFit="1"/>
    </xf>
    <xf numFmtId="0" fontId="12" fillId="0" borderId="2"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39" xfId="0" applyFont="1" applyBorder="1" applyAlignment="1">
      <alignment horizontal="center" vertical="center"/>
    </xf>
    <xf numFmtId="0" fontId="12" fillId="0" borderId="22"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10" xfId="0" applyFont="1" applyBorder="1" applyAlignment="1">
      <alignment horizontal="center" vertical="center"/>
    </xf>
    <xf numFmtId="0" fontId="26" fillId="0" borderId="14" xfId="0" applyFont="1" applyBorder="1" applyAlignment="1">
      <alignment horizontal="center" vertical="center" shrinkToFit="1"/>
    </xf>
    <xf numFmtId="0" fontId="26" fillId="0" borderId="19" xfId="0" applyFont="1" applyBorder="1" applyAlignment="1">
      <alignment horizontal="center" vertical="center" shrinkToFit="1"/>
    </xf>
    <xf numFmtId="0" fontId="19" fillId="0" borderId="30" xfId="0" applyFont="1" applyBorder="1" applyAlignment="1">
      <alignment horizontal="center" vertical="center" shrinkToFit="1"/>
    </xf>
    <xf numFmtId="0" fontId="12" fillId="3" borderId="30" xfId="0" applyFont="1" applyFill="1" applyBorder="1" applyAlignment="1">
      <alignment horizontal="center" vertical="center" shrinkToFit="1"/>
    </xf>
    <xf numFmtId="0" fontId="19" fillId="0" borderId="30" xfId="0" applyFont="1" applyBorder="1" applyAlignment="1">
      <alignment horizontal="center" vertical="center"/>
    </xf>
    <xf numFmtId="0" fontId="12" fillId="0" borderId="77" xfId="0" applyFont="1" applyBorder="1" applyAlignment="1">
      <alignment horizontal="center" vertical="center"/>
    </xf>
    <xf numFmtId="0" fontId="12" fillId="0" borderId="9" xfId="0" applyFont="1" applyBorder="1" applyAlignment="1">
      <alignment horizontal="center" vertical="center"/>
    </xf>
    <xf numFmtId="49" fontId="12" fillId="3" borderId="2" xfId="0" applyNumberFormat="1" applyFont="1" applyFill="1" applyBorder="1" applyAlignment="1">
      <alignment horizontal="center" vertical="center" shrinkToFit="1"/>
    </xf>
    <xf numFmtId="0" fontId="12" fillId="0" borderId="53" xfId="0" applyFont="1" applyBorder="1" applyAlignment="1">
      <alignment horizontal="center" vertical="center"/>
    </xf>
    <xf numFmtId="0" fontId="12" fillId="0" borderId="55" xfId="0" applyFont="1" applyBorder="1" applyAlignment="1">
      <alignment horizontal="center" vertical="center"/>
    </xf>
    <xf numFmtId="0" fontId="26" fillId="0" borderId="3" xfId="0" applyFont="1" applyBorder="1" applyAlignment="1">
      <alignment horizontal="center" vertical="center"/>
    </xf>
    <xf numFmtId="0" fontId="26" fillId="0" borderId="54" xfId="0" applyFont="1" applyBorder="1" applyAlignment="1">
      <alignment horizontal="center" vertical="center"/>
    </xf>
    <xf numFmtId="0" fontId="19" fillId="0" borderId="77" xfId="0" applyFont="1" applyBorder="1" applyAlignment="1">
      <alignment horizontal="center" vertical="center"/>
    </xf>
    <xf numFmtId="0" fontId="19" fillId="0" borderId="9" xfId="0" applyFont="1" applyBorder="1" applyAlignment="1">
      <alignment horizontal="center" vertical="center"/>
    </xf>
    <xf numFmtId="0" fontId="26" fillId="0" borderId="2" xfId="0" applyFont="1" applyBorder="1" applyAlignment="1">
      <alignment horizontal="center" vertical="center"/>
    </xf>
    <xf numFmtId="0" fontId="12" fillId="3" borderId="77"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53" xfId="0" applyFont="1" applyBorder="1" applyAlignment="1">
      <alignment horizontal="center" vertical="center" shrinkToFit="1"/>
    </xf>
    <xf numFmtId="0" fontId="12" fillId="0" borderId="55" xfId="0" applyFont="1" applyBorder="1" applyAlignment="1">
      <alignment horizontal="center" vertical="center" shrinkToFit="1"/>
    </xf>
    <xf numFmtId="0" fontId="14" fillId="3" borderId="54" xfId="0" applyFont="1" applyFill="1" applyBorder="1" applyAlignment="1">
      <alignment horizontal="center" vertical="center"/>
    </xf>
    <xf numFmtId="0" fontId="12" fillId="3" borderId="30" xfId="0" applyFont="1" applyFill="1" applyBorder="1" applyAlignment="1">
      <alignment horizontal="center" vertical="center"/>
    </xf>
    <xf numFmtId="0" fontId="26" fillId="0" borderId="2" xfId="0" applyFont="1" applyBorder="1" applyAlignment="1">
      <alignment horizontal="center" vertical="center" shrinkToFit="1"/>
    </xf>
    <xf numFmtId="49" fontId="14" fillId="3" borderId="2" xfId="0" applyNumberFormat="1" applyFont="1" applyFill="1" applyBorder="1" applyAlignment="1">
      <alignment horizontal="center" vertical="center"/>
    </xf>
    <xf numFmtId="0" fontId="14" fillId="3" borderId="2"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9" fillId="0" borderId="25" xfId="0" applyFont="1" applyBorder="1" applyAlignment="1">
      <alignment horizontal="center" vertical="center" wrapText="1"/>
    </xf>
    <xf numFmtId="0" fontId="19" fillId="0" borderId="30" xfId="0" applyFont="1" applyBorder="1" applyAlignment="1">
      <alignment horizontal="center" vertical="center" wrapText="1"/>
    </xf>
    <xf numFmtId="0" fontId="12" fillId="0" borderId="28" xfId="0" applyFont="1" applyBorder="1" applyAlignment="1">
      <alignment horizontal="center" vertical="center"/>
    </xf>
    <xf numFmtId="0" fontId="26" fillId="0" borderId="21" xfId="0" applyFont="1" applyBorder="1" applyAlignment="1">
      <alignment horizontal="center" vertical="center" shrinkToFit="1"/>
    </xf>
    <xf numFmtId="0" fontId="26" fillId="0" borderId="41" xfId="0" applyFont="1" applyBorder="1" applyAlignment="1">
      <alignment horizontal="center" vertical="center" shrinkToFit="1"/>
    </xf>
    <xf numFmtId="0" fontId="12" fillId="0" borderId="23" xfId="0" applyFont="1" applyBorder="1" applyAlignment="1">
      <alignment horizontal="left" vertical="center"/>
    </xf>
    <xf numFmtId="0" fontId="12" fillId="0" borderId="24"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61" xfId="0" applyFont="1" applyBorder="1" applyAlignment="1">
      <alignment horizontal="center" vertical="center" shrinkToFit="1"/>
    </xf>
    <xf numFmtId="56" fontId="12" fillId="0" borderId="23" xfId="0" applyNumberFormat="1" applyFont="1" applyBorder="1" applyAlignment="1">
      <alignment horizontal="center" vertical="center" shrinkToFit="1"/>
    </xf>
    <xf numFmtId="0" fontId="14" fillId="0" borderId="77"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88" xfId="0" applyFont="1" applyBorder="1" applyAlignment="1">
      <alignment horizontal="center" vertical="center" shrinkToFit="1"/>
    </xf>
    <xf numFmtId="0" fontId="12" fillId="0" borderId="12" xfId="0" applyFont="1" applyBorder="1" applyAlignment="1">
      <alignment horizontal="center" vertical="center"/>
    </xf>
    <xf numFmtId="0" fontId="30" fillId="0" borderId="44" xfId="0" applyFont="1" applyBorder="1" applyAlignment="1">
      <alignment horizontal="center" vertical="center" shrinkToFit="1"/>
    </xf>
    <xf numFmtId="0" fontId="30" fillId="0" borderId="45"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29"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19"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38" xfId="0" applyFont="1" applyBorder="1" applyAlignment="1">
      <alignment horizontal="center" vertical="center" shrinkToFit="1"/>
    </xf>
    <xf numFmtId="56" fontId="14" fillId="0" borderId="23" xfId="0" applyNumberFormat="1"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86" xfId="0" applyFont="1" applyBorder="1" applyAlignment="1">
      <alignment horizontal="center" vertical="center" shrinkToFit="1"/>
    </xf>
    <xf numFmtId="0" fontId="14" fillId="0" borderId="87" xfId="0" applyFont="1" applyBorder="1" applyAlignment="1">
      <alignment horizontal="center" vertical="center" shrinkToFit="1"/>
    </xf>
    <xf numFmtId="0" fontId="12" fillId="0" borderId="23" xfId="0" applyFont="1" applyBorder="1" applyAlignment="1">
      <alignment horizontal="center" vertical="center"/>
    </xf>
    <xf numFmtId="0" fontId="29" fillId="0" borderId="2" xfId="0" applyFont="1" applyBorder="1" applyAlignment="1">
      <alignment horizontal="center" vertical="center" shrinkToFit="1"/>
    </xf>
    <xf numFmtId="0" fontId="14" fillId="3" borderId="1" xfId="0" applyFont="1" applyFill="1" applyBorder="1" applyAlignment="1">
      <alignment horizontal="center" vertical="center"/>
    </xf>
    <xf numFmtId="0" fontId="14" fillId="3" borderId="1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0" borderId="48"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0" xfId="0" applyFont="1" applyAlignment="1">
      <alignment horizontal="center" vertical="center" shrinkToFit="1"/>
    </xf>
    <xf numFmtId="0" fontId="26" fillId="0" borderId="23" xfId="0" applyFont="1" applyBorder="1" applyAlignment="1">
      <alignment horizontal="center" vertical="center" shrinkToFi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6" xfId="0" applyFont="1" applyBorder="1" applyAlignment="1">
      <alignment horizontal="center" vertical="center"/>
    </xf>
    <xf numFmtId="0" fontId="12" fillId="0" borderId="88" xfId="0" applyFont="1" applyBorder="1" applyAlignment="1">
      <alignment horizontal="center" vertical="center"/>
    </xf>
    <xf numFmtId="0" fontId="12" fillId="3" borderId="39"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83" xfId="0" applyFont="1" applyFill="1" applyBorder="1" applyAlignment="1">
      <alignment horizontal="center" vertical="center"/>
    </xf>
    <xf numFmtId="0" fontId="12" fillId="3" borderId="84" xfId="0" applyFont="1" applyFill="1" applyBorder="1" applyAlignment="1">
      <alignment horizontal="center" vertical="center"/>
    </xf>
    <xf numFmtId="0" fontId="12" fillId="0" borderId="30" xfId="0" applyFont="1" applyBorder="1" applyAlignment="1">
      <alignment horizontal="center" vertical="center" shrinkToFit="1"/>
    </xf>
    <xf numFmtId="56" fontId="12" fillId="0" borderId="30" xfId="0" applyNumberFormat="1" applyFont="1" applyBorder="1" applyAlignment="1">
      <alignment horizontal="center" vertical="center" shrinkToFit="1"/>
    </xf>
    <xf numFmtId="0" fontId="14" fillId="0" borderId="2" xfId="0"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60" xfId="0" applyFont="1" applyBorder="1" applyAlignment="1">
      <alignment horizontal="center" vertical="center" shrinkToFit="1"/>
    </xf>
    <xf numFmtId="0" fontId="26" fillId="0" borderId="27" xfId="0" applyFont="1" applyBorder="1" applyAlignment="1">
      <alignment horizontal="center" vertical="center" shrinkToFit="1"/>
    </xf>
    <xf numFmtId="56" fontId="12" fillId="0" borderId="30"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54" xfId="0" applyFont="1" applyBorder="1" applyAlignment="1">
      <alignment horizontal="center" vertical="center"/>
    </xf>
    <xf numFmtId="56" fontId="19" fillId="0" borderId="30" xfId="0" applyNumberFormat="1" applyFont="1" applyBorder="1" applyAlignment="1">
      <alignment horizontal="center" vertical="center"/>
    </xf>
    <xf numFmtId="0" fontId="26" fillId="0" borderId="6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56" fontId="12" fillId="0" borderId="44" xfId="0" applyNumberFormat="1" applyFont="1" applyBorder="1" applyAlignment="1">
      <alignment horizontal="center" vertical="center" shrinkToFit="1"/>
    </xf>
    <xf numFmtId="0" fontId="12" fillId="0" borderId="45" xfId="0" applyFont="1" applyBorder="1" applyAlignment="1">
      <alignment horizontal="center" vertical="center" shrinkToFit="1"/>
    </xf>
    <xf numFmtId="56" fontId="12" fillId="0" borderId="44" xfId="0" applyNumberFormat="1" applyFont="1" applyBorder="1" applyAlignment="1">
      <alignment horizontal="center" vertical="center"/>
    </xf>
    <xf numFmtId="0" fontId="12" fillId="0" borderId="42" xfId="0" applyFont="1" applyBorder="1" applyAlignment="1">
      <alignment horizontal="center" vertical="center"/>
    </xf>
    <xf numFmtId="0" fontId="12" fillId="0" borderId="47" xfId="0" applyFont="1" applyBorder="1" applyAlignment="1">
      <alignment horizontal="center" vertical="center"/>
    </xf>
    <xf numFmtId="56" fontId="12" fillId="0" borderId="21" xfId="0" applyNumberFormat="1" applyFont="1" applyBorder="1" applyAlignment="1">
      <alignment horizontal="center" vertical="center"/>
    </xf>
    <xf numFmtId="0" fontId="12" fillId="0" borderId="40" xfId="0" applyFont="1" applyBorder="1" applyAlignment="1">
      <alignment horizontal="center" vertical="center"/>
    </xf>
    <xf numFmtId="0" fontId="12" fillId="0" borderId="29" xfId="0" applyFont="1" applyBorder="1" applyAlignment="1">
      <alignment horizontal="center" vertical="center"/>
    </xf>
    <xf numFmtId="56" fontId="12" fillId="0" borderId="21" xfId="0" applyNumberFormat="1" applyFont="1" applyBorder="1" applyAlignment="1">
      <alignment horizontal="center" vertical="center" shrinkToFit="1"/>
    </xf>
    <xf numFmtId="0" fontId="12" fillId="0" borderId="19" xfId="0" applyFont="1" applyBorder="1" applyAlignment="1">
      <alignment horizontal="center" vertical="center" shrinkToFit="1"/>
    </xf>
    <xf numFmtId="56" fontId="12" fillId="0" borderId="3" xfId="0" applyNumberFormat="1" applyFont="1" applyBorder="1" applyAlignment="1">
      <alignment horizontal="center" vertical="center" shrinkToFit="1"/>
    </xf>
    <xf numFmtId="56" fontId="12" fillId="0" borderId="19" xfId="0" applyNumberFormat="1"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29" xfId="0" applyFont="1" applyBorder="1" applyAlignment="1">
      <alignment horizontal="center" vertical="center" shrinkToFit="1"/>
    </xf>
    <xf numFmtId="56" fontId="14" fillId="0" borderId="21" xfId="0" applyNumberFormat="1" applyFont="1" applyBorder="1" applyAlignment="1">
      <alignment horizontal="center" vertical="center" shrinkToFit="1"/>
    </xf>
    <xf numFmtId="0" fontId="14" fillId="0" borderId="19" xfId="0" applyFont="1" applyBorder="1" applyAlignment="1">
      <alignment horizontal="center" vertical="center" shrinkToFit="1"/>
    </xf>
    <xf numFmtId="0" fontId="10" fillId="0" borderId="3" xfId="0" applyFont="1" applyBorder="1" applyAlignment="1">
      <alignment horizontal="center" vertical="center" shrinkToFit="1"/>
    </xf>
    <xf numFmtId="0" fontId="26" fillId="0" borderId="4" xfId="0" applyFont="1" applyBorder="1" applyAlignment="1">
      <alignment horizontal="center" vertical="center"/>
    </xf>
    <xf numFmtId="56" fontId="19" fillId="0" borderId="21" xfId="0" applyNumberFormat="1" applyFont="1" applyBorder="1" applyAlignment="1">
      <alignment horizontal="center" vertical="center" shrinkToFit="1"/>
    </xf>
    <xf numFmtId="0" fontId="19" fillId="0" borderId="19" xfId="0"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87" xfId="0" applyFont="1" applyBorder="1" applyAlignment="1">
      <alignment horizontal="center" vertical="center" shrinkToFit="1"/>
    </xf>
    <xf numFmtId="49" fontId="12" fillId="0" borderId="2" xfId="0" applyNumberFormat="1" applyFont="1" applyBorder="1" applyAlignment="1">
      <alignment horizontal="center" vertical="center" shrinkToFit="1"/>
    </xf>
    <xf numFmtId="56" fontId="14" fillId="0" borderId="30" xfId="0" applyNumberFormat="1" applyFont="1" applyBorder="1" applyAlignment="1">
      <alignment horizontal="center" vertical="center" shrinkToFit="1"/>
    </xf>
    <xf numFmtId="0" fontId="14" fillId="0" borderId="30" xfId="0" applyFont="1" applyBorder="1" applyAlignment="1">
      <alignment horizontal="center" vertical="center" shrinkToFit="1"/>
    </xf>
    <xf numFmtId="56" fontId="14" fillId="0" borderId="23" xfId="0" applyNumberFormat="1" applyFont="1" applyBorder="1" applyAlignment="1">
      <alignment horizontal="left" vertical="center"/>
    </xf>
    <xf numFmtId="0" fontId="9" fillId="0" borderId="0" xfId="1" applyFont="1" applyAlignment="1">
      <alignment horizont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20" fontId="10" fillId="0" borderId="5" xfId="2" applyNumberFormat="1" applyFont="1" applyBorder="1" applyAlignment="1">
      <alignment horizontal="center" vertical="center"/>
    </xf>
    <xf numFmtId="20" fontId="10" fillId="0" borderId="8" xfId="2" applyNumberFormat="1" applyFont="1" applyBorder="1" applyAlignment="1">
      <alignment horizontal="center" vertical="center"/>
    </xf>
    <xf numFmtId="20" fontId="10" fillId="0" borderId="43" xfId="2" applyNumberFormat="1" applyFont="1" applyBorder="1" applyAlignment="1">
      <alignment horizontal="center" vertical="center"/>
    </xf>
    <xf numFmtId="0" fontId="26" fillId="0" borderId="66" xfId="1" applyFont="1" applyBorder="1" applyAlignment="1">
      <alignment horizontal="center" vertical="center"/>
    </xf>
    <xf numFmtId="0" fontId="26" fillId="0" borderId="67" xfId="1" applyFont="1" applyBorder="1" applyAlignment="1">
      <alignment horizontal="center" vertical="center"/>
    </xf>
    <xf numFmtId="0" fontId="26" fillId="0" borderId="68" xfId="1" applyFont="1" applyBorder="1" applyAlignment="1">
      <alignment horizontal="center" vertical="center"/>
    </xf>
    <xf numFmtId="0" fontId="10" fillId="0" borderId="82" xfId="1" applyFont="1" applyBorder="1" applyAlignment="1">
      <alignment horizontal="center" vertical="center"/>
    </xf>
    <xf numFmtId="0" fontId="10" fillId="0" borderId="67" xfId="1" applyFont="1" applyBorder="1" applyAlignment="1">
      <alignment horizontal="center" vertical="center"/>
    </xf>
    <xf numFmtId="0" fontId="10" fillId="0" borderId="68" xfId="1" applyFont="1" applyBorder="1" applyAlignment="1">
      <alignment horizontal="center" vertical="center"/>
    </xf>
    <xf numFmtId="0" fontId="26" fillId="0" borderId="70" xfId="2" applyFont="1" applyBorder="1" applyAlignment="1">
      <alignment horizontal="center" vertical="center"/>
    </xf>
    <xf numFmtId="0" fontId="26" fillId="0" borderId="71" xfId="2" applyFont="1" applyBorder="1" applyAlignment="1">
      <alignment horizontal="center" vertical="center"/>
    </xf>
    <xf numFmtId="0" fontId="26" fillId="0" borderId="72" xfId="2" applyFont="1" applyBorder="1" applyAlignment="1">
      <alignment horizontal="center" vertical="center"/>
    </xf>
    <xf numFmtId="0" fontId="26" fillId="0" borderId="80" xfId="2" applyFont="1" applyBorder="1" applyAlignment="1">
      <alignment horizontal="center" vertical="center"/>
    </xf>
    <xf numFmtId="0" fontId="26" fillId="0" borderId="82" xfId="1" applyFont="1" applyBorder="1" applyAlignment="1">
      <alignment horizontal="center" vertical="center"/>
    </xf>
    <xf numFmtId="0" fontId="10" fillId="0" borderId="70" xfId="2" applyFont="1" applyBorder="1" applyAlignment="1">
      <alignment horizontal="center" vertical="center"/>
    </xf>
    <xf numFmtId="0" fontId="10" fillId="0" borderId="71" xfId="2" applyFont="1" applyBorder="1" applyAlignment="1">
      <alignment horizontal="center" vertical="center"/>
    </xf>
    <xf numFmtId="0" fontId="10" fillId="0" borderId="72" xfId="2" applyFont="1" applyBorder="1" applyAlignment="1">
      <alignment horizontal="center" vertical="center"/>
    </xf>
    <xf numFmtId="0" fontId="10" fillId="0" borderId="78" xfId="2" applyFont="1" applyBorder="1" applyAlignment="1">
      <alignment horizontal="center" vertical="center"/>
    </xf>
    <xf numFmtId="0" fontId="10" fillId="0" borderId="79" xfId="2" applyFont="1" applyBorder="1" applyAlignment="1">
      <alignment horizontal="center" vertical="center"/>
    </xf>
    <xf numFmtId="0" fontId="10" fillId="0" borderId="66" xfId="1" applyFont="1" applyBorder="1" applyAlignment="1">
      <alignment horizontal="center" vertical="center"/>
    </xf>
    <xf numFmtId="0" fontId="10" fillId="0" borderId="80" xfId="2" applyFont="1" applyBorder="1" applyAlignment="1">
      <alignment horizontal="center" vertical="center"/>
    </xf>
    <xf numFmtId="0" fontId="26" fillId="0" borderId="114" xfId="0" applyFont="1" applyBorder="1" applyAlignment="1">
      <alignment horizontal="center" vertical="center"/>
    </xf>
    <xf numFmtId="0" fontId="26" fillId="0" borderId="78" xfId="0" applyFont="1" applyBorder="1" applyAlignment="1">
      <alignment horizontal="center" vertical="center"/>
    </xf>
    <xf numFmtId="0" fontId="26" fillId="0" borderId="79" xfId="0" applyFont="1" applyBorder="1" applyAlignment="1">
      <alignment horizontal="center" vertical="center"/>
    </xf>
    <xf numFmtId="0" fontId="26" fillId="0" borderId="115" xfId="1" applyFont="1" applyBorder="1" applyAlignment="1">
      <alignment horizontal="center" vertical="center"/>
    </xf>
    <xf numFmtId="0" fontId="26" fillId="0" borderId="116" xfId="1" applyFont="1" applyBorder="1" applyAlignment="1">
      <alignment horizontal="center" vertical="center"/>
    </xf>
    <xf numFmtId="0" fontId="26" fillId="0" borderId="117" xfId="1" applyFont="1" applyBorder="1" applyAlignment="1">
      <alignment horizontal="center" vertical="center"/>
    </xf>
    <xf numFmtId="0" fontId="26" fillId="0" borderId="114" xfId="2" applyFont="1" applyBorder="1" applyAlignment="1">
      <alignment horizontal="center" vertical="center"/>
    </xf>
    <xf numFmtId="0" fontId="26" fillId="0" borderId="78" xfId="2" applyFont="1" applyBorder="1" applyAlignment="1">
      <alignment horizontal="center" vertical="center"/>
    </xf>
    <xf numFmtId="0" fontId="26" fillId="0" borderId="79" xfId="2" applyFont="1" applyBorder="1" applyAlignment="1">
      <alignment horizontal="center" vertical="center"/>
    </xf>
    <xf numFmtId="0" fontId="10" fillId="0" borderId="23" xfId="1" applyFont="1" applyBorder="1" applyAlignment="1">
      <alignment horizontal="center" vertical="center"/>
    </xf>
    <xf numFmtId="0" fontId="14" fillId="0" borderId="66" xfId="1" applyFont="1" applyBorder="1" applyAlignment="1">
      <alignment horizontal="center" vertical="center" shrinkToFit="1"/>
    </xf>
    <xf numFmtId="0" fontId="14" fillId="0" borderId="67" xfId="1" applyFont="1" applyBorder="1" applyAlignment="1">
      <alignment horizontal="center" vertical="center" shrinkToFit="1"/>
    </xf>
    <xf numFmtId="0" fontId="14" fillId="0" borderId="68" xfId="1" applyFont="1" applyBorder="1" applyAlignment="1">
      <alignment horizontal="center" vertical="center" shrinkToFit="1"/>
    </xf>
    <xf numFmtId="0" fontId="10" fillId="0" borderId="82" xfId="1" applyFont="1" applyBorder="1" applyAlignment="1">
      <alignment horizontal="center" vertical="center" shrinkToFit="1"/>
    </xf>
    <xf numFmtId="0" fontId="10" fillId="0" borderId="67" xfId="1" applyFont="1" applyBorder="1" applyAlignment="1">
      <alignment horizontal="center" vertical="center" shrinkToFit="1"/>
    </xf>
    <xf numFmtId="0" fontId="10" fillId="0" borderId="68" xfId="1" applyFont="1" applyBorder="1" applyAlignment="1">
      <alignment horizontal="center" vertical="center" shrinkToFit="1"/>
    </xf>
    <xf numFmtId="0" fontId="26" fillId="0" borderId="70" xfId="2" applyFont="1" applyBorder="1" applyAlignment="1">
      <alignment horizontal="center" vertical="center" shrinkToFit="1"/>
    </xf>
    <xf numFmtId="0" fontId="26" fillId="0" borderId="71" xfId="2" applyFont="1" applyBorder="1" applyAlignment="1">
      <alignment horizontal="center" vertical="center" shrinkToFit="1"/>
    </xf>
    <xf numFmtId="0" fontId="26" fillId="0" borderId="72" xfId="2" applyFont="1" applyBorder="1" applyAlignment="1">
      <alignment horizontal="center" vertical="center" shrinkToFit="1"/>
    </xf>
    <xf numFmtId="0" fontId="10" fillId="0" borderId="80" xfId="2" applyFont="1" applyBorder="1" applyAlignment="1">
      <alignment horizontal="center" vertical="center" shrinkToFit="1"/>
    </xf>
    <xf numFmtId="0" fontId="10" fillId="0" borderId="71" xfId="2" applyFont="1" applyBorder="1" applyAlignment="1">
      <alignment horizontal="center" vertical="center" shrinkToFit="1"/>
    </xf>
    <xf numFmtId="0" fontId="10" fillId="0" borderId="72" xfId="2" applyFont="1" applyBorder="1" applyAlignment="1">
      <alignment horizontal="center" vertical="center" shrinkToFit="1"/>
    </xf>
    <xf numFmtId="0" fontId="10" fillId="0" borderId="78" xfId="2" applyFont="1" applyBorder="1" applyAlignment="1">
      <alignment horizontal="center" vertical="center" shrinkToFit="1"/>
    </xf>
    <xf numFmtId="0" fontId="10" fillId="0" borderId="79" xfId="2" applyFont="1" applyBorder="1" applyAlignment="1">
      <alignment horizontal="center" vertical="center" shrinkToFit="1"/>
    </xf>
    <xf numFmtId="0" fontId="26" fillId="0" borderId="82" xfId="1" applyFont="1" applyBorder="1" applyAlignment="1">
      <alignment horizontal="center" vertical="center" shrinkToFit="1"/>
    </xf>
    <xf numFmtId="0" fontId="26" fillId="0" borderId="67" xfId="1" applyFont="1" applyBorder="1" applyAlignment="1">
      <alignment horizontal="center" vertical="center" shrinkToFit="1"/>
    </xf>
    <xf numFmtId="0" fontId="26" fillId="0" borderId="68" xfId="1" applyFont="1" applyBorder="1" applyAlignment="1">
      <alignment horizontal="center" vertical="center" shrinkToFit="1"/>
    </xf>
    <xf numFmtId="0" fontId="10" fillId="0" borderId="66" xfId="1" applyFont="1" applyBorder="1" applyAlignment="1">
      <alignment horizontal="center" vertical="center" shrinkToFit="1"/>
    </xf>
    <xf numFmtId="0" fontId="26" fillId="0" borderId="66" xfId="1" applyFont="1" applyBorder="1" applyAlignment="1">
      <alignment horizontal="center" vertical="center" shrinkToFit="1"/>
    </xf>
    <xf numFmtId="0" fontId="34" fillId="0" borderId="23" xfId="1" applyFont="1" applyBorder="1" applyAlignment="1">
      <alignment horizontal="center" vertical="center"/>
    </xf>
    <xf numFmtId="0" fontId="10" fillId="0" borderId="70" xfId="2" applyFont="1" applyBorder="1" applyAlignment="1">
      <alignment horizontal="center" vertical="center" shrinkToFit="1"/>
    </xf>
    <xf numFmtId="0" fontId="26" fillId="0" borderId="115" xfId="1" applyFont="1" applyBorder="1" applyAlignment="1">
      <alignment horizontal="center" vertical="center" shrinkToFit="1"/>
    </xf>
    <xf numFmtId="0" fontId="26" fillId="0" borderId="116" xfId="1" applyFont="1" applyBorder="1" applyAlignment="1">
      <alignment horizontal="center" vertical="center" shrinkToFit="1"/>
    </xf>
    <xf numFmtId="0" fontId="26" fillId="0" borderId="117" xfId="1" applyFont="1" applyBorder="1" applyAlignment="1">
      <alignment horizontal="center" vertical="center" shrinkToFit="1"/>
    </xf>
    <xf numFmtId="0" fontId="10" fillId="0" borderId="115" xfId="1" applyFont="1" applyBorder="1" applyAlignment="1">
      <alignment horizontal="center" vertical="center" shrinkToFit="1"/>
    </xf>
    <xf numFmtId="0" fontId="10" fillId="0" borderId="116" xfId="1" applyFont="1" applyBorder="1" applyAlignment="1">
      <alignment horizontal="center" vertical="center" shrinkToFit="1"/>
    </xf>
    <xf numFmtId="0" fontId="10" fillId="0" borderId="117" xfId="1" applyFont="1" applyBorder="1" applyAlignment="1">
      <alignment horizontal="center" vertical="center" shrinkToFit="1"/>
    </xf>
    <xf numFmtId="0" fontId="26" fillId="0" borderId="114" xfId="2" applyFont="1" applyBorder="1" applyAlignment="1">
      <alignment horizontal="center" vertical="center" shrinkToFit="1"/>
    </xf>
    <xf numFmtId="0" fontId="26" fillId="0" borderId="78" xfId="2" applyFont="1" applyBorder="1" applyAlignment="1">
      <alignment horizontal="center" vertical="center" shrinkToFit="1"/>
    </xf>
    <xf numFmtId="0" fontId="26" fillId="0" borderId="79" xfId="2" applyFont="1" applyBorder="1" applyAlignment="1">
      <alignment horizontal="center" vertical="center" shrinkToFit="1"/>
    </xf>
    <xf numFmtId="0" fontId="10" fillId="0" borderId="114" xfId="2" applyFont="1" applyBorder="1" applyAlignment="1">
      <alignment horizontal="center" vertical="center" shrinkToFit="1"/>
    </xf>
    <xf numFmtId="0" fontId="26" fillId="0" borderId="80" xfId="2" applyFont="1" applyBorder="1" applyAlignment="1">
      <alignment horizontal="center" vertical="center" shrinkToFit="1"/>
    </xf>
    <xf numFmtId="0" fontId="10" fillId="0" borderId="118" xfId="1" applyFont="1" applyBorder="1" applyAlignment="1">
      <alignment horizontal="center" vertical="center"/>
    </xf>
    <xf numFmtId="0" fontId="10" fillId="0" borderId="119" xfId="1" applyFont="1" applyBorder="1" applyAlignment="1">
      <alignment horizontal="center" vertical="center"/>
    </xf>
    <xf numFmtId="0" fontId="10" fillId="0" borderId="120" xfId="1" applyFont="1" applyBorder="1" applyAlignment="1">
      <alignment horizontal="center" vertical="center"/>
    </xf>
    <xf numFmtId="0" fontId="10" fillId="0" borderId="124" xfId="1" applyFont="1" applyBorder="1" applyAlignment="1">
      <alignment horizontal="center" vertical="center"/>
    </xf>
    <xf numFmtId="0" fontId="10" fillId="0" borderId="132" xfId="1" applyFont="1" applyBorder="1" applyAlignment="1">
      <alignment horizontal="center" vertical="center"/>
    </xf>
    <xf numFmtId="0" fontId="26" fillId="0" borderId="0" xfId="1" applyFont="1" applyAlignment="1">
      <alignment horizontal="center" vertical="center" wrapText="1"/>
    </xf>
    <xf numFmtId="0" fontId="26" fillId="0" borderId="124" xfId="1" applyFont="1" applyBorder="1" applyAlignment="1">
      <alignment horizontal="center" vertical="center"/>
    </xf>
    <xf numFmtId="0" fontId="26" fillId="0" borderId="132" xfId="1" applyFont="1" applyBorder="1" applyAlignment="1">
      <alignment horizontal="center" vertical="center"/>
    </xf>
    <xf numFmtId="0" fontId="10" fillId="0" borderId="129" xfId="2" applyFont="1" applyBorder="1" applyAlignment="1">
      <alignment horizontal="center" vertical="center"/>
    </xf>
    <xf numFmtId="0" fontId="10" fillId="0" borderId="113" xfId="2" applyFont="1" applyBorder="1" applyAlignment="1">
      <alignment horizontal="center" vertical="center"/>
    </xf>
    <xf numFmtId="0" fontId="10" fillId="0" borderId="115" xfId="1" applyFont="1" applyBorder="1" applyAlignment="1">
      <alignment horizontal="center" vertical="center"/>
    </xf>
    <xf numFmtId="0" fontId="10" fillId="0" borderId="116" xfId="1" applyFont="1" applyBorder="1" applyAlignment="1">
      <alignment horizontal="center" vertical="center"/>
    </xf>
    <xf numFmtId="0" fontId="10" fillId="0" borderId="117" xfId="1" applyFont="1" applyBorder="1" applyAlignment="1">
      <alignment horizontal="center" vertical="center"/>
    </xf>
    <xf numFmtId="0" fontId="26" fillId="0" borderId="130" xfId="1" applyFont="1" applyBorder="1" applyAlignment="1">
      <alignment horizontal="center" vertical="center"/>
    </xf>
    <xf numFmtId="20" fontId="10" fillId="0" borderId="121" xfId="2" applyNumberFormat="1" applyFont="1" applyBorder="1" applyAlignment="1">
      <alignment horizontal="center" vertical="center"/>
    </xf>
    <xf numFmtId="20" fontId="10" fillId="0" borderId="122" xfId="2" applyNumberFormat="1" applyFont="1" applyBorder="1" applyAlignment="1">
      <alignment horizontal="center" vertical="center"/>
    </xf>
    <xf numFmtId="0" fontId="28" fillId="0" borderId="80" xfId="2" applyFont="1" applyBorder="1" applyAlignment="1">
      <alignment horizontal="center" vertical="center"/>
    </xf>
    <xf numFmtId="0" fontId="28" fillId="0" borderId="71" xfId="2" applyFont="1" applyBorder="1" applyAlignment="1">
      <alignment horizontal="center" vertical="center"/>
    </xf>
    <xf numFmtId="0" fontId="28" fillId="0" borderId="72" xfId="2" applyFont="1" applyBorder="1" applyAlignment="1">
      <alignment horizontal="center" vertical="center"/>
    </xf>
    <xf numFmtId="0" fontId="18" fillId="0" borderId="0" xfId="1" applyFont="1" applyAlignment="1">
      <alignment horizontal="center"/>
    </xf>
    <xf numFmtId="0" fontId="10" fillId="0" borderId="114" xfId="2" applyFont="1" applyBorder="1" applyAlignment="1">
      <alignment horizontal="center" vertical="center"/>
    </xf>
    <xf numFmtId="49" fontId="14" fillId="0" borderId="2" xfId="0" applyNumberFormat="1" applyFont="1" applyBorder="1" applyAlignment="1">
      <alignment horizontal="center" vertical="center" shrinkToFit="1"/>
    </xf>
    <xf numFmtId="0" fontId="10" fillId="0" borderId="1" xfId="0" applyNumberFormat="1" applyFont="1" applyBorder="1" applyAlignment="1">
      <alignment horizontal="center" vertical="center" shrinkToFit="1"/>
    </xf>
    <xf numFmtId="0" fontId="10" fillId="0" borderId="10" xfId="0" applyNumberFormat="1" applyFont="1" applyBorder="1" applyAlignment="1">
      <alignment horizontal="center" vertical="center" shrinkToFit="1"/>
    </xf>
    <xf numFmtId="0" fontId="10" fillId="2" borderId="3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38"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29" xfId="0" applyFont="1" applyBorder="1" applyAlignment="1">
      <alignment horizontal="center" vertical="center"/>
    </xf>
    <xf numFmtId="0" fontId="12" fillId="0" borderId="52" xfId="0" applyFont="1" applyBorder="1" applyAlignment="1">
      <alignment horizontal="center" vertical="center"/>
    </xf>
    <xf numFmtId="0" fontId="12" fillId="0" borderId="85" xfId="0" applyFont="1" applyBorder="1" applyAlignment="1">
      <alignment horizontal="center" vertical="center"/>
    </xf>
  </cellXfs>
  <cellStyles count="9">
    <cellStyle name="標準" xfId="0" builtinId="0"/>
    <cellStyle name="標準 2" xfId="1" xr:uid="{00000000-0005-0000-0000-000001000000}"/>
    <cellStyle name="標準 2 2" xfId="2" xr:uid="{00000000-0005-0000-0000-000002000000}"/>
    <cellStyle name="標準 2 3" xfId="4" xr:uid="{00000000-0005-0000-0000-000003000000}"/>
    <cellStyle name="標準 2 3 2" xfId="5" xr:uid="{00000000-0005-0000-0000-000004000000}"/>
    <cellStyle name="標準 2 3 3" xfId="7" xr:uid="{E9D2D0CC-D92D-4CD2-8751-5C1F47206FF2}"/>
    <cellStyle name="標準 2 4" xfId="6" xr:uid="{0CB80965-D8AA-4D14-B4EC-861FC2A843F5}"/>
    <cellStyle name="標準 2 6" xfId="8" xr:uid="{F9EBEB0F-3F6A-4DE4-9B04-5848FA73978B}"/>
    <cellStyle name="標準 4" xfId="3"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6</xdr:col>
      <xdr:colOff>133350</xdr:colOff>
      <xdr:row>114</xdr:row>
      <xdr:rowOff>123825</xdr:rowOff>
    </xdr:from>
    <xdr:to>
      <xdr:col>7</xdr:col>
      <xdr:colOff>38100</xdr:colOff>
      <xdr:row>116</xdr:row>
      <xdr:rowOff>161925</xdr:rowOff>
    </xdr:to>
    <xdr:sp macro="" textlink="">
      <xdr:nvSpPr>
        <xdr:cNvPr id="2" name="右中かっこ 1">
          <a:extLst>
            <a:ext uri="{FF2B5EF4-FFF2-40B4-BE49-F238E27FC236}">
              <a16:creationId xmlns:a16="http://schemas.microsoft.com/office/drawing/2014/main" id="{6DFBE8DE-2EAE-40B3-8B0E-30EE03B3000F}"/>
            </a:ext>
          </a:extLst>
        </xdr:cNvPr>
        <xdr:cNvSpPr/>
      </xdr:nvSpPr>
      <xdr:spPr>
        <a:xfrm>
          <a:off x="2676525" y="22955250"/>
          <a:ext cx="247650"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133350</xdr:colOff>
      <xdr:row>118</xdr:row>
      <xdr:rowOff>123825</xdr:rowOff>
    </xdr:from>
    <xdr:to>
      <xdr:col>7</xdr:col>
      <xdr:colOff>38100</xdr:colOff>
      <xdr:row>119</xdr:row>
      <xdr:rowOff>161925</xdr:rowOff>
    </xdr:to>
    <xdr:sp macro="" textlink="">
      <xdr:nvSpPr>
        <xdr:cNvPr id="3" name="右中かっこ 2">
          <a:extLst>
            <a:ext uri="{FF2B5EF4-FFF2-40B4-BE49-F238E27FC236}">
              <a16:creationId xmlns:a16="http://schemas.microsoft.com/office/drawing/2014/main" id="{00735A94-AB26-4E00-89BF-330E072C66CF}"/>
            </a:ext>
          </a:extLst>
        </xdr:cNvPr>
        <xdr:cNvSpPr/>
      </xdr:nvSpPr>
      <xdr:spPr>
        <a:xfrm>
          <a:off x="2676525" y="24060150"/>
          <a:ext cx="247650"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161</xdr:row>
      <xdr:rowOff>133350</xdr:rowOff>
    </xdr:from>
    <xdr:to>
      <xdr:col>7</xdr:col>
      <xdr:colOff>133350</xdr:colOff>
      <xdr:row>163</xdr:row>
      <xdr:rowOff>171450</xdr:rowOff>
    </xdr:to>
    <xdr:sp macro="" textlink="">
      <xdr:nvSpPr>
        <xdr:cNvPr id="2" name="右中かっこ 1">
          <a:extLst>
            <a:ext uri="{FF2B5EF4-FFF2-40B4-BE49-F238E27FC236}">
              <a16:creationId xmlns:a16="http://schemas.microsoft.com/office/drawing/2014/main" id="{876B016B-B49D-45A6-86CD-84903B981023}"/>
            </a:ext>
          </a:extLst>
        </xdr:cNvPr>
        <xdr:cNvSpPr/>
      </xdr:nvSpPr>
      <xdr:spPr>
        <a:xfrm>
          <a:off x="1962150" y="28565475"/>
          <a:ext cx="238125"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165</xdr:row>
      <xdr:rowOff>133350</xdr:rowOff>
    </xdr:from>
    <xdr:to>
      <xdr:col>7</xdr:col>
      <xdr:colOff>133350</xdr:colOff>
      <xdr:row>166</xdr:row>
      <xdr:rowOff>171450</xdr:rowOff>
    </xdr:to>
    <xdr:sp macro="" textlink="">
      <xdr:nvSpPr>
        <xdr:cNvPr id="3" name="右中かっこ 2">
          <a:extLst>
            <a:ext uri="{FF2B5EF4-FFF2-40B4-BE49-F238E27FC236}">
              <a16:creationId xmlns:a16="http://schemas.microsoft.com/office/drawing/2014/main" id="{D36DF162-89EB-447B-9B5F-0D4D5AC36B2E}"/>
            </a:ext>
          </a:extLst>
        </xdr:cNvPr>
        <xdr:cNvSpPr/>
      </xdr:nvSpPr>
      <xdr:spPr>
        <a:xfrm>
          <a:off x="1962150" y="29670375"/>
          <a:ext cx="238125"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14</xdr:col>
      <xdr:colOff>228600</xdr:colOff>
      <xdr:row>35</xdr:row>
      <xdr:rowOff>116430</xdr:rowOff>
    </xdr:to>
    <xdr:pic>
      <xdr:nvPicPr>
        <xdr:cNvPr id="3" name="図 2">
          <a:extLst>
            <a:ext uri="{FF2B5EF4-FFF2-40B4-BE49-F238E27FC236}">
              <a16:creationId xmlns:a16="http://schemas.microsoft.com/office/drawing/2014/main" id="{503FD405-C7EF-6689-2E22-7405ADF58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0"/>
          <a:ext cx="8924925" cy="6117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10</xdr:col>
      <xdr:colOff>470384</xdr:colOff>
      <xdr:row>58</xdr:row>
      <xdr:rowOff>114300</xdr:rowOff>
    </xdr:to>
    <xdr:pic>
      <xdr:nvPicPr>
        <xdr:cNvPr id="3" name="図 2">
          <a:extLst>
            <a:ext uri="{FF2B5EF4-FFF2-40B4-BE49-F238E27FC236}">
              <a16:creationId xmlns:a16="http://schemas.microsoft.com/office/drawing/2014/main" id="{A3A3201A-F279-919F-D56B-BD021DE33C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7109309" cy="100584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CB8AE8A-F2D1-4A5D-B2D4-3FAA2B69646F}">
  <we:reference id="wa104380526" version="1.0.32.0" store="ja-JP" storeType="OMEX"/>
  <we:alternateReferences>
    <we:reference id="wa104380526" version="1.0.32.0" store="WA104380526"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20"/>
  <sheetViews>
    <sheetView showGridLines="0" tabSelected="1" zoomScaleNormal="100" workbookViewId="0"/>
  </sheetViews>
  <sheetFormatPr defaultColWidth="9" defaultRowHeight="13.5" x14ac:dyDescent="0.15"/>
  <cols>
    <col min="1" max="1" width="10.875" style="31" customWidth="1"/>
    <col min="2" max="27" width="4.375" style="31" customWidth="1"/>
    <col min="28" max="28" width="3.125" style="31" customWidth="1"/>
    <col min="29" max="16384" width="9" style="31"/>
  </cols>
  <sheetData>
    <row r="1" spans="2:25" ht="38.25" customHeight="1" x14ac:dyDescent="0.15">
      <c r="B1" s="34" t="s">
        <v>0</v>
      </c>
    </row>
    <row r="2" spans="2:25" ht="14.25" customHeight="1" x14ac:dyDescent="0.15"/>
    <row r="3" spans="2:25" ht="14.25" customHeight="1" thickBot="1" x14ac:dyDescent="0.2">
      <c r="B3" s="278" t="s">
        <v>1</v>
      </c>
      <c r="C3" s="278"/>
      <c r="D3" s="278"/>
      <c r="E3" s="278"/>
      <c r="P3" s="145" t="s">
        <v>2</v>
      </c>
      <c r="Q3" s="145"/>
      <c r="R3" s="145" t="s">
        <v>3</v>
      </c>
      <c r="S3" s="145"/>
      <c r="T3" s="145" t="s">
        <v>4</v>
      </c>
      <c r="U3" s="145"/>
    </row>
    <row r="4" spans="2:25" ht="13.5" customHeight="1" x14ac:dyDescent="0.15">
      <c r="B4" s="227"/>
      <c r="C4" s="228"/>
      <c r="D4" s="231" t="str">
        <f>B6</f>
        <v>FINS</v>
      </c>
      <c r="E4" s="231"/>
      <c r="F4" s="232" t="str">
        <f>B8</f>
        <v>豊川</v>
      </c>
      <c r="G4" s="233"/>
      <c r="H4" s="232" t="str">
        <f>B10</f>
        <v>石巻</v>
      </c>
      <c r="I4" s="233"/>
      <c r="J4" s="232" t="str">
        <f>B12</f>
        <v>美川</v>
      </c>
      <c r="K4" s="233"/>
      <c r="L4" s="232" t="str">
        <f>B14</f>
        <v>西部キッズ</v>
      </c>
      <c r="M4" s="233"/>
      <c r="N4" s="232" t="str">
        <f>B16</f>
        <v>LIBERTY</v>
      </c>
      <c r="O4" s="306"/>
      <c r="P4" s="247" t="s">
        <v>5</v>
      </c>
      <c r="Q4" s="248"/>
      <c r="R4" s="251" t="s">
        <v>6</v>
      </c>
      <c r="S4" s="251"/>
      <c r="T4" s="308" t="s">
        <v>7</v>
      </c>
      <c r="U4" s="308"/>
      <c r="V4" s="251" t="s">
        <v>8</v>
      </c>
      <c r="W4" s="251"/>
      <c r="X4" s="251" t="s">
        <v>9</v>
      </c>
      <c r="Y4" s="305"/>
    </row>
    <row r="5" spans="2:25" ht="13.5" customHeight="1" x14ac:dyDescent="0.15">
      <c r="B5" s="229"/>
      <c r="C5" s="230"/>
      <c r="D5" s="225"/>
      <c r="E5" s="225"/>
      <c r="F5" s="234"/>
      <c r="G5" s="199"/>
      <c r="H5" s="234"/>
      <c r="I5" s="199"/>
      <c r="J5" s="234"/>
      <c r="K5" s="199"/>
      <c r="L5" s="234"/>
      <c r="M5" s="199"/>
      <c r="N5" s="234"/>
      <c r="O5" s="307"/>
      <c r="P5" s="249"/>
      <c r="Q5" s="250"/>
      <c r="R5" s="252"/>
      <c r="S5" s="252"/>
      <c r="T5" s="309"/>
      <c r="U5" s="309"/>
      <c r="V5" s="252"/>
      <c r="W5" s="252"/>
      <c r="X5" s="252"/>
      <c r="Y5" s="285"/>
    </row>
    <row r="6" spans="2:25" ht="13.5" customHeight="1" x14ac:dyDescent="0.15">
      <c r="B6" s="175" t="s">
        <v>10</v>
      </c>
      <c r="C6" s="220"/>
      <c r="D6" s="303"/>
      <c r="E6" s="303"/>
      <c r="F6" s="256" t="s">
        <v>473</v>
      </c>
      <c r="G6" s="256"/>
      <c r="H6" s="256" t="s">
        <v>463</v>
      </c>
      <c r="I6" s="256"/>
      <c r="J6" s="256" t="s">
        <v>451</v>
      </c>
      <c r="K6" s="256"/>
      <c r="L6" s="256" t="s">
        <v>387</v>
      </c>
      <c r="M6" s="256"/>
      <c r="N6" s="220" t="s">
        <v>396</v>
      </c>
      <c r="O6" s="312"/>
      <c r="P6" s="184">
        <f>COUNTIF(D7:O7,"○")</f>
        <v>5</v>
      </c>
      <c r="Q6" s="185"/>
      <c r="R6" s="188">
        <f>COUNTIF(D7:O7,"●")</f>
        <v>0</v>
      </c>
      <c r="S6" s="189"/>
      <c r="T6" s="283">
        <f>COUNTIF(D7:O7,"×")</f>
        <v>0</v>
      </c>
      <c r="U6" s="283"/>
      <c r="V6" s="283">
        <f>P6*3+R6</f>
        <v>15</v>
      </c>
      <c r="W6" s="283"/>
      <c r="X6" s="283"/>
      <c r="Y6" s="297"/>
    </row>
    <row r="7" spans="2:25" ht="13.5" customHeight="1" x14ac:dyDescent="0.15">
      <c r="B7" s="222"/>
      <c r="C7" s="223"/>
      <c r="D7" s="304"/>
      <c r="E7" s="304"/>
      <c r="F7" s="277" t="s">
        <v>2</v>
      </c>
      <c r="G7" s="225"/>
      <c r="H7" s="277" t="s">
        <v>2</v>
      </c>
      <c r="I7" s="225"/>
      <c r="J7" s="277" t="s">
        <v>2</v>
      </c>
      <c r="K7" s="225"/>
      <c r="L7" s="277" t="s">
        <v>386</v>
      </c>
      <c r="M7" s="225"/>
      <c r="N7" s="277" t="s">
        <v>2</v>
      </c>
      <c r="O7" s="225"/>
      <c r="P7" s="184"/>
      <c r="Q7" s="185"/>
      <c r="R7" s="253"/>
      <c r="S7" s="254"/>
      <c r="T7" s="283"/>
      <c r="U7" s="283"/>
      <c r="V7" s="283"/>
      <c r="W7" s="283"/>
      <c r="X7" s="283"/>
      <c r="Y7" s="297"/>
    </row>
    <row r="8" spans="2:25" ht="13.5" customHeight="1" x14ac:dyDescent="0.15">
      <c r="B8" s="175" t="s">
        <v>11</v>
      </c>
      <c r="C8" s="220"/>
      <c r="D8" s="256" t="s">
        <v>474</v>
      </c>
      <c r="E8" s="256"/>
      <c r="F8" s="303"/>
      <c r="G8" s="303"/>
      <c r="H8" s="256" t="s">
        <v>469</v>
      </c>
      <c r="I8" s="256"/>
      <c r="J8" s="256" t="s">
        <v>630</v>
      </c>
      <c r="K8" s="256"/>
      <c r="L8" s="256" t="s">
        <v>363</v>
      </c>
      <c r="M8" s="256"/>
      <c r="N8" s="220" t="s">
        <v>576</v>
      </c>
      <c r="O8" s="312"/>
      <c r="P8" s="184">
        <f t="shared" ref="P8" si="0">COUNTIF(D9:O9,"○")</f>
        <v>1</v>
      </c>
      <c r="Q8" s="185"/>
      <c r="R8" s="188">
        <f t="shared" ref="R8" si="1">COUNTIF(D9:O9,"●")</f>
        <v>4</v>
      </c>
      <c r="S8" s="189"/>
      <c r="T8" s="283">
        <f t="shared" ref="T8" si="2">COUNTIF(D9:O9,"×")</f>
        <v>0</v>
      </c>
      <c r="U8" s="283"/>
      <c r="V8" s="283">
        <f t="shared" ref="V8" si="3">P8*3+R8</f>
        <v>7</v>
      </c>
      <c r="W8" s="283"/>
      <c r="X8" s="283"/>
      <c r="Y8" s="297"/>
    </row>
    <row r="9" spans="2:25" ht="13.5" customHeight="1" x14ac:dyDescent="0.15">
      <c r="B9" s="222"/>
      <c r="C9" s="223"/>
      <c r="D9" s="277" t="s">
        <v>3</v>
      </c>
      <c r="E9" s="225"/>
      <c r="F9" s="304"/>
      <c r="G9" s="304"/>
      <c r="H9" s="277" t="s">
        <v>2</v>
      </c>
      <c r="I9" s="225"/>
      <c r="J9" s="277" t="s">
        <v>3</v>
      </c>
      <c r="K9" s="225"/>
      <c r="L9" s="277" t="s">
        <v>3</v>
      </c>
      <c r="M9" s="225"/>
      <c r="N9" s="277" t="s">
        <v>3</v>
      </c>
      <c r="O9" s="225"/>
      <c r="P9" s="184"/>
      <c r="Q9" s="185"/>
      <c r="R9" s="253"/>
      <c r="S9" s="254"/>
      <c r="T9" s="283"/>
      <c r="U9" s="283"/>
      <c r="V9" s="283"/>
      <c r="W9" s="283"/>
      <c r="X9" s="283"/>
      <c r="Y9" s="297"/>
    </row>
    <row r="10" spans="2:25" ht="13.5" customHeight="1" x14ac:dyDescent="0.15">
      <c r="B10" s="175" t="s">
        <v>12</v>
      </c>
      <c r="C10" s="220"/>
      <c r="D10" s="256" t="s">
        <v>464</v>
      </c>
      <c r="E10" s="256"/>
      <c r="F10" s="311" t="s">
        <v>470</v>
      </c>
      <c r="G10" s="311"/>
      <c r="H10" s="303"/>
      <c r="I10" s="303"/>
      <c r="J10" s="256" t="s">
        <v>444</v>
      </c>
      <c r="K10" s="256"/>
      <c r="L10" s="256" t="s">
        <v>397</v>
      </c>
      <c r="M10" s="256"/>
      <c r="N10" s="220" t="s">
        <v>457</v>
      </c>
      <c r="O10" s="312"/>
      <c r="P10" s="184">
        <f t="shared" ref="P10" si="4">COUNTIF(D11:O11,"○")</f>
        <v>0</v>
      </c>
      <c r="Q10" s="185"/>
      <c r="R10" s="188">
        <f t="shared" ref="R10" si="5">COUNTIF(D11:O11,"●")</f>
        <v>5</v>
      </c>
      <c r="S10" s="189"/>
      <c r="T10" s="283">
        <f t="shared" ref="T10" si="6">COUNTIF(D11:O11,"×")</f>
        <v>0</v>
      </c>
      <c r="U10" s="283"/>
      <c r="V10" s="283">
        <f t="shared" ref="V10" si="7">P10*3+R10</f>
        <v>5</v>
      </c>
      <c r="W10" s="283"/>
      <c r="X10" s="283"/>
      <c r="Y10" s="297"/>
    </row>
    <row r="11" spans="2:25" ht="13.5" customHeight="1" x14ac:dyDescent="0.15">
      <c r="B11" s="222"/>
      <c r="C11" s="223"/>
      <c r="D11" s="277" t="s">
        <v>3</v>
      </c>
      <c r="E11" s="225"/>
      <c r="F11" s="277" t="s">
        <v>3</v>
      </c>
      <c r="G11" s="225"/>
      <c r="H11" s="304"/>
      <c r="I11" s="304"/>
      <c r="J11" s="277" t="s">
        <v>3</v>
      </c>
      <c r="K11" s="225"/>
      <c r="L11" s="277" t="s">
        <v>388</v>
      </c>
      <c r="M11" s="225"/>
      <c r="N11" s="277" t="s">
        <v>3</v>
      </c>
      <c r="O11" s="225"/>
      <c r="P11" s="184"/>
      <c r="Q11" s="185"/>
      <c r="R11" s="253"/>
      <c r="S11" s="254"/>
      <c r="T11" s="283"/>
      <c r="U11" s="283"/>
      <c r="V11" s="283"/>
      <c r="W11" s="283"/>
      <c r="X11" s="283"/>
      <c r="Y11" s="297"/>
    </row>
    <row r="12" spans="2:25" ht="13.5" customHeight="1" x14ac:dyDescent="0.15">
      <c r="B12" s="175" t="s">
        <v>13</v>
      </c>
      <c r="C12" s="220"/>
      <c r="D12" s="256" t="s">
        <v>452</v>
      </c>
      <c r="E12" s="256"/>
      <c r="F12" s="256" t="s">
        <v>631</v>
      </c>
      <c r="G12" s="256"/>
      <c r="H12" s="256" t="s">
        <v>443</v>
      </c>
      <c r="I12" s="256"/>
      <c r="J12" s="303"/>
      <c r="K12" s="303"/>
      <c r="L12" s="256" t="s">
        <v>578</v>
      </c>
      <c r="M12" s="256"/>
      <c r="N12" s="220">
        <v>14</v>
      </c>
      <c r="O12" s="312"/>
      <c r="P12" s="184">
        <f t="shared" ref="P12" si="8">COUNTIF(D13:O13,"○")</f>
        <v>2</v>
      </c>
      <c r="Q12" s="185"/>
      <c r="R12" s="188">
        <f t="shared" ref="R12" si="9">COUNTIF(D13:O13,"●")</f>
        <v>2</v>
      </c>
      <c r="S12" s="189"/>
      <c r="T12" s="283">
        <f t="shared" ref="T12" si="10">COUNTIF(D13:O13,"×")</f>
        <v>0</v>
      </c>
      <c r="U12" s="283"/>
      <c r="V12" s="283">
        <f t="shared" ref="V12" si="11">P12*3+R12</f>
        <v>8</v>
      </c>
      <c r="W12" s="283"/>
      <c r="X12" s="283"/>
      <c r="Y12" s="297"/>
    </row>
    <row r="13" spans="2:25" ht="13.5" customHeight="1" x14ac:dyDescent="0.15">
      <c r="B13" s="222"/>
      <c r="C13" s="223"/>
      <c r="D13" s="277" t="s">
        <v>3</v>
      </c>
      <c r="E13" s="225"/>
      <c r="F13" s="277" t="s">
        <v>2</v>
      </c>
      <c r="G13" s="225"/>
      <c r="H13" s="277" t="s">
        <v>2</v>
      </c>
      <c r="I13" s="225"/>
      <c r="J13" s="304"/>
      <c r="K13" s="304"/>
      <c r="L13" s="277" t="s">
        <v>3</v>
      </c>
      <c r="M13" s="225"/>
      <c r="N13" s="277">
        <v>45990</v>
      </c>
      <c r="O13" s="225"/>
      <c r="P13" s="184"/>
      <c r="Q13" s="185"/>
      <c r="R13" s="253"/>
      <c r="S13" s="254"/>
      <c r="T13" s="283"/>
      <c r="U13" s="283"/>
      <c r="V13" s="283"/>
      <c r="W13" s="283"/>
      <c r="X13" s="283"/>
      <c r="Y13" s="297"/>
    </row>
    <row r="14" spans="2:25" ht="13.5" customHeight="1" x14ac:dyDescent="0.15">
      <c r="B14" s="175" t="s">
        <v>14</v>
      </c>
      <c r="C14" s="220"/>
      <c r="D14" s="256" t="s">
        <v>389</v>
      </c>
      <c r="E14" s="256"/>
      <c r="F14" s="310" t="s">
        <v>395</v>
      </c>
      <c r="G14" s="256"/>
      <c r="H14" s="256" t="s">
        <v>396</v>
      </c>
      <c r="I14" s="256"/>
      <c r="J14" s="256" t="s">
        <v>579</v>
      </c>
      <c r="K14" s="256"/>
      <c r="L14" s="303"/>
      <c r="M14" s="303"/>
      <c r="N14" s="220" t="s">
        <v>413</v>
      </c>
      <c r="O14" s="312"/>
      <c r="P14" s="184">
        <f t="shared" ref="P14" si="12">COUNTIF(D15:O15,"○")</f>
        <v>3</v>
      </c>
      <c r="Q14" s="185"/>
      <c r="R14" s="188">
        <f t="shared" ref="R14" si="13">COUNTIF(D15:O15,"●")</f>
        <v>2</v>
      </c>
      <c r="S14" s="189"/>
      <c r="T14" s="283">
        <f t="shared" ref="T14" si="14">COUNTIF(D15:O15,"×")</f>
        <v>0</v>
      </c>
      <c r="U14" s="283"/>
      <c r="V14" s="283">
        <f t="shared" ref="V14" si="15">P14*3+R14</f>
        <v>11</v>
      </c>
      <c r="W14" s="283"/>
      <c r="X14" s="283"/>
      <c r="Y14" s="297"/>
    </row>
    <row r="15" spans="2:25" ht="13.5" customHeight="1" x14ac:dyDescent="0.15">
      <c r="B15" s="222"/>
      <c r="C15" s="223"/>
      <c r="D15" s="277" t="s">
        <v>388</v>
      </c>
      <c r="E15" s="225"/>
      <c r="F15" s="277" t="s">
        <v>386</v>
      </c>
      <c r="G15" s="225"/>
      <c r="H15" s="277" t="s">
        <v>386</v>
      </c>
      <c r="I15" s="225"/>
      <c r="J15" s="277" t="s">
        <v>2</v>
      </c>
      <c r="K15" s="225"/>
      <c r="L15" s="304"/>
      <c r="M15" s="304"/>
      <c r="N15" s="277" t="s">
        <v>3</v>
      </c>
      <c r="O15" s="225"/>
      <c r="P15" s="184"/>
      <c r="Q15" s="185"/>
      <c r="R15" s="253"/>
      <c r="S15" s="254"/>
      <c r="T15" s="283"/>
      <c r="U15" s="283"/>
      <c r="V15" s="283"/>
      <c r="W15" s="283"/>
      <c r="X15" s="283"/>
      <c r="Y15" s="297"/>
    </row>
    <row r="16" spans="2:25" ht="13.5" customHeight="1" x14ac:dyDescent="0.15">
      <c r="B16" s="175" t="s">
        <v>15</v>
      </c>
      <c r="C16" s="220"/>
      <c r="D16" s="256" t="s">
        <v>397</v>
      </c>
      <c r="E16" s="256"/>
      <c r="F16" s="256" t="s">
        <v>577</v>
      </c>
      <c r="G16" s="256"/>
      <c r="H16" s="256" t="s">
        <v>458</v>
      </c>
      <c r="I16" s="256"/>
      <c r="J16" s="288"/>
      <c r="K16" s="288"/>
      <c r="L16" s="288" t="s">
        <v>412</v>
      </c>
      <c r="M16" s="288"/>
      <c r="N16" s="291"/>
      <c r="O16" s="292"/>
      <c r="P16" s="184">
        <f t="shared" ref="P16" si="16">COUNTIF(D17:O17,"○")</f>
        <v>3</v>
      </c>
      <c r="Q16" s="185"/>
      <c r="R16" s="188">
        <f t="shared" ref="R16" si="17">COUNTIF(D17:O17,"●")</f>
        <v>1</v>
      </c>
      <c r="S16" s="189"/>
      <c r="T16" s="283">
        <f t="shared" ref="T16" si="18">COUNTIF(D17:O17,"×")</f>
        <v>0</v>
      </c>
      <c r="U16" s="283"/>
      <c r="V16" s="283">
        <f t="shared" ref="V16" si="19">P16*3+R16</f>
        <v>10</v>
      </c>
      <c r="W16" s="283"/>
      <c r="X16" s="252"/>
      <c r="Y16" s="285"/>
    </row>
    <row r="17" spans="2:25" ht="13.5" customHeight="1" thickBot="1" x14ac:dyDescent="0.2">
      <c r="B17" s="172"/>
      <c r="C17" s="224"/>
      <c r="D17" s="289" t="s">
        <v>3</v>
      </c>
      <c r="E17" s="226"/>
      <c r="F17" s="289" t="s">
        <v>2</v>
      </c>
      <c r="G17" s="226"/>
      <c r="H17" s="290" t="s">
        <v>2</v>
      </c>
      <c r="I17" s="286"/>
      <c r="J17" s="290"/>
      <c r="K17" s="286"/>
      <c r="L17" s="290" t="s">
        <v>2</v>
      </c>
      <c r="M17" s="286"/>
      <c r="N17" s="293"/>
      <c r="O17" s="294"/>
      <c r="P17" s="186"/>
      <c r="Q17" s="187"/>
      <c r="R17" s="190"/>
      <c r="S17" s="191"/>
      <c r="T17" s="284"/>
      <c r="U17" s="284"/>
      <c r="V17" s="284"/>
      <c r="W17" s="284"/>
      <c r="X17" s="286"/>
      <c r="Y17" s="287"/>
    </row>
    <row r="18" spans="2:25" ht="14.25" customHeight="1" x14ac:dyDescent="0.15">
      <c r="B18" s="101"/>
      <c r="C18" s="101"/>
      <c r="D18" s="101"/>
      <c r="E18" s="101"/>
      <c r="F18" s="101"/>
      <c r="G18" s="101"/>
      <c r="H18" s="101"/>
      <c r="I18" s="101"/>
      <c r="J18" s="103"/>
      <c r="K18" s="103"/>
      <c r="L18" s="103"/>
      <c r="M18" s="103"/>
      <c r="N18" s="103"/>
      <c r="O18" s="103"/>
      <c r="P18" s="103"/>
      <c r="Q18" s="103"/>
      <c r="R18" s="103"/>
      <c r="S18" s="103"/>
      <c r="T18" s="103"/>
      <c r="U18" s="103"/>
      <c r="V18" s="103"/>
      <c r="W18" s="103"/>
    </row>
    <row r="19" spans="2:25" ht="14.25" customHeight="1" thickBot="1" x14ac:dyDescent="0.2">
      <c r="B19" s="282" t="s">
        <v>16</v>
      </c>
      <c r="C19" s="282"/>
      <c r="D19" s="282"/>
      <c r="E19" s="282"/>
      <c r="F19" s="36"/>
      <c r="G19" s="36"/>
      <c r="H19" s="36"/>
      <c r="I19" s="36"/>
      <c r="J19" s="36"/>
      <c r="K19" s="36"/>
      <c r="L19" s="36"/>
      <c r="M19" s="36"/>
      <c r="P19" s="145" t="s">
        <v>2</v>
      </c>
      <c r="Q19" s="145"/>
      <c r="R19" s="145" t="s">
        <v>3</v>
      </c>
      <c r="S19" s="145"/>
      <c r="T19" s="145" t="s">
        <v>4</v>
      </c>
      <c r="U19" s="145"/>
    </row>
    <row r="20" spans="2:25" ht="13.5" customHeight="1" x14ac:dyDescent="0.15">
      <c r="B20" s="227"/>
      <c r="C20" s="228"/>
      <c r="D20" s="231" t="str">
        <f>B22</f>
        <v>知立</v>
      </c>
      <c r="E20" s="231"/>
      <c r="F20" s="232" t="str">
        <f>B24</f>
        <v>刈谷</v>
      </c>
      <c r="G20" s="233"/>
      <c r="H20" s="232" t="str">
        <f>B26</f>
        <v>二川</v>
      </c>
      <c r="I20" s="233"/>
      <c r="J20" s="232" t="str">
        <f>B28</f>
        <v>大清水</v>
      </c>
      <c r="K20" s="233"/>
      <c r="L20" s="232" t="str">
        <f>B30</f>
        <v>ジョーカーズ</v>
      </c>
      <c r="M20" s="233"/>
      <c r="N20" s="232" t="str">
        <f>B32</f>
        <v>吉田方</v>
      </c>
      <c r="O20" s="306"/>
      <c r="P20" s="247" t="s">
        <v>5</v>
      </c>
      <c r="Q20" s="248"/>
      <c r="R20" s="251" t="s">
        <v>6</v>
      </c>
      <c r="S20" s="251"/>
      <c r="T20" s="308" t="s">
        <v>7</v>
      </c>
      <c r="U20" s="308"/>
      <c r="V20" s="251" t="s">
        <v>8</v>
      </c>
      <c r="W20" s="251"/>
      <c r="X20" s="251" t="s">
        <v>9</v>
      </c>
      <c r="Y20" s="305"/>
    </row>
    <row r="21" spans="2:25" ht="13.5" customHeight="1" x14ac:dyDescent="0.15">
      <c r="B21" s="229"/>
      <c r="C21" s="230"/>
      <c r="D21" s="225"/>
      <c r="E21" s="225"/>
      <c r="F21" s="234"/>
      <c r="G21" s="199"/>
      <c r="H21" s="234"/>
      <c r="I21" s="199"/>
      <c r="J21" s="234"/>
      <c r="K21" s="199"/>
      <c r="L21" s="234"/>
      <c r="M21" s="199"/>
      <c r="N21" s="234"/>
      <c r="O21" s="307"/>
      <c r="P21" s="249"/>
      <c r="Q21" s="250"/>
      <c r="R21" s="252"/>
      <c r="S21" s="252"/>
      <c r="T21" s="309"/>
      <c r="U21" s="309"/>
      <c r="V21" s="252"/>
      <c r="W21" s="252"/>
      <c r="X21" s="252"/>
      <c r="Y21" s="285"/>
    </row>
    <row r="22" spans="2:25" ht="13.5" customHeight="1" x14ac:dyDescent="0.15">
      <c r="B22" s="175" t="s">
        <v>17</v>
      </c>
      <c r="C22" s="220"/>
      <c r="D22" s="303"/>
      <c r="E22" s="303"/>
      <c r="F22" s="256" t="s">
        <v>542</v>
      </c>
      <c r="G22" s="256"/>
      <c r="H22" s="256" t="s">
        <v>462</v>
      </c>
      <c r="I22" s="256"/>
      <c r="J22" s="288" t="s">
        <v>445</v>
      </c>
      <c r="K22" s="288"/>
      <c r="L22" s="288" t="s">
        <v>546</v>
      </c>
      <c r="M22" s="288"/>
      <c r="N22" s="295" t="s">
        <v>459</v>
      </c>
      <c r="O22" s="296"/>
      <c r="P22" s="184">
        <f>COUNTIF(D23:O23,"○")</f>
        <v>1</v>
      </c>
      <c r="Q22" s="185"/>
      <c r="R22" s="188">
        <f>COUNTIF(D23:O23,"●")</f>
        <v>4</v>
      </c>
      <c r="S22" s="189"/>
      <c r="T22" s="283">
        <f>COUNTIF(D23:O23,"×")</f>
        <v>0</v>
      </c>
      <c r="U22" s="283"/>
      <c r="V22" s="283">
        <f>P22*3+R22</f>
        <v>7</v>
      </c>
      <c r="W22" s="283"/>
      <c r="X22" s="283">
        <v>5</v>
      </c>
      <c r="Y22" s="297"/>
    </row>
    <row r="23" spans="2:25" ht="13.5" customHeight="1" x14ac:dyDescent="0.15">
      <c r="B23" s="222"/>
      <c r="C23" s="223"/>
      <c r="D23" s="304"/>
      <c r="E23" s="304"/>
      <c r="F23" s="277" t="s">
        <v>3</v>
      </c>
      <c r="G23" s="225"/>
      <c r="H23" s="277" t="s">
        <v>2</v>
      </c>
      <c r="I23" s="225"/>
      <c r="J23" s="277" t="s">
        <v>3</v>
      </c>
      <c r="K23" s="225"/>
      <c r="L23" s="277" t="s">
        <v>3</v>
      </c>
      <c r="M23" s="225"/>
      <c r="N23" s="277" t="s">
        <v>3</v>
      </c>
      <c r="O23" s="225"/>
      <c r="P23" s="184"/>
      <c r="Q23" s="185"/>
      <c r="R23" s="253"/>
      <c r="S23" s="254"/>
      <c r="T23" s="283"/>
      <c r="U23" s="283"/>
      <c r="V23" s="283"/>
      <c r="W23" s="283"/>
      <c r="X23" s="283"/>
      <c r="Y23" s="297"/>
    </row>
    <row r="24" spans="2:25" ht="13.5" customHeight="1" x14ac:dyDescent="0.15">
      <c r="B24" s="175" t="s">
        <v>18</v>
      </c>
      <c r="C24" s="220"/>
      <c r="D24" s="256" t="s">
        <v>541</v>
      </c>
      <c r="E24" s="256"/>
      <c r="F24" s="303"/>
      <c r="G24" s="303"/>
      <c r="H24" s="256" t="s">
        <v>573</v>
      </c>
      <c r="I24" s="256"/>
      <c r="J24" s="288" t="s">
        <v>453</v>
      </c>
      <c r="K24" s="288"/>
      <c r="L24" s="288" t="s">
        <v>543</v>
      </c>
      <c r="M24" s="288"/>
      <c r="N24" s="295" t="s">
        <v>545</v>
      </c>
      <c r="O24" s="296"/>
      <c r="P24" s="184">
        <f t="shared" ref="P24" si="20">COUNTIF(D25:O25,"○")</f>
        <v>5</v>
      </c>
      <c r="Q24" s="185"/>
      <c r="R24" s="188">
        <f t="shared" ref="R24" si="21">COUNTIF(D25:O25,"●")</f>
        <v>0</v>
      </c>
      <c r="S24" s="189"/>
      <c r="T24" s="283">
        <f t="shared" ref="T24" si="22">COUNTIF(D25:O25,"×")</f>
        <v>0</v>
      </c>
      <c r="U24" s="283"/>
      <c r="V24" s="283">
        <f t="shared" ref="V24" si="23">P24*3+R24</f>
        <v>15</v>
      </c>
      <c r="W24" s="283"/>
      <c r="X24" s="283">
        <v>1</v>
      </c>
      <c r="Y24" s="297"/>
    </row>
    <row r="25" spans="2:25" ht="13.5" customHeight="1" x14ac:dyDescent="0.15">
      <c r="B25" s="222"/>
      <c r="C25" s="223"/>
      <c r="D25" s="277" t="s">
        <v>2</v>
      </c>
      <c r="E25" s="225"/>
      <c r="F25" s="304"/>
      <c r="G25" s="304"/>
      <c r="H25" s="277" t="s">
        <v>2</v>
      </c>
      <c r="I25" s="225"/>
      <c r="J25" s="277" t="s">
        <v>2</v>
      </c>
      <c r="K25" s="225"/>
      <c r="L25" s="277" t="s">
        <v>2</v>
      </c>
      <c r="M25" s="225"/>
      <c r="N25" s="300" t="s">
        <v>2</v>
      </c>
      <c r="O25" s="301"/>
      <c r="P25" s="184"/>
      <c r="Q25" s="185"/>
      <c r="R25" s="253"/>
      <c r="S25" s="254"/>
      <c r="T25" s="283"/>
      <c r="U25" s="283"/>
      <c r="V25" s="283"/>
      <c r="W25" s="283"/>
      <c r="X25" s="283"/>
      <c r="Y25" s="297"/>
    </row>
    <row r="26" spans="2:25" ht="13.5" customHeight="1" x14ac:dyDescent="0.15">
      <c r="B26" s="175" t="s">
        <v>19</v>
      </c>
      <c r="C26" s="220"/>
      <c r="D26" s="256" t="s">
        <v>461</v>
      </c>
      <c r="E26" s="256"/>
      <c r="F26" s="256" t="s">
        <v>574</v>
      </c>
      <c r="G26" s="256"/>
      <c r="H26" s="303"/>
      <c r="I26" s="303"/>
      <c r="J26" s="288" t="s">
        <v>418</v>
      </c>
      <c r="K26" s="288"/>
      <c r="L26" s="288" t="s">
        <v>429</v>
      </c>
      <c r="M26" s="288"/>
      <c r="N26" s="295" t="s">
        <v>390</v>
      </c>
      <c r="O26" s="296"/>
      <c r="P26" s="184">
        <f t="shared" ref="P26" si="24">COUNTIF(D27:O27,"○")</f>
        <v>1</v>
      </c>
      <c r="Q26" s="185"/>
      <c r="R26" s="188">
        <f t="shared" ref="R26" si="25">COUNTIF(D27:O27,"●")</f>
        <v>4</v>
      </c>
      <c r="S26" s="189"/>
      <c r="T26" s="283">
        <f t="shared" ref="T26" si="26">COUNTIF(D27:O27,"×")</f>
        <v>0</v>
      </c>
      <c r="U26" s="283"/>
      <c r="V26" s="283">
        <f t="shared" ref="V26" si="27">P26*3+R26</f>
        <v>7</v>
      </c>
      <c r="W26" s="283"/>
      <c r="X26" s="283">
        <v>6</v>
      </c>
      <c r="Y26" s="297"/>
    </row>
    <row r="27" spans="2:25" ht="13.5" customHeight="1" x14ac:dyDescent="0.15">
      <c r="B27" s="222"/>
      <c r="C27" s="223"/>
      <c r="D27" s="277" t="s">
        <v>3</v>
      </c>
      <c r="E27" s="225"/>
      <c r="F27" s="277" t="s">
        <v>3</v>
      </c>
      <c r="G27" s="225"/>
      <c r="H27" s="304"/>
      <c r="I27" s="304"/>
      <c r="J27" s="277" t="s">
        <v>3</v>
      </c>
      <c r="K27" s="225"/>
      <c r="L27" s="277" t="s">
        <v>2</v>
      </c>
      <c r="M27" s="225"/>
      <c r="N27" s="300" t="s">
        <v>388</v>
      </c>
      <c r="O27" s="301"/>
      <c r="P27" s="184"/>
      <c r="Q27" s="185"/>
      <c r="R27" s="253"/>
      <c r="S27" s="254"/>
      <c r="T27" s="283"/>
      <c r="U27" s="283"/>
      <c r="V27" s="283"/>
      <c r="W27" s="283"/>
      <c r="X27" s="283"/>
      <c r="Y27" s="297"/>
    </row>
    <row r="28" spans="2:25" ht="13.5" customHeight="1" x14ac:dyDescent="0.15">
      <c r="B28" s="175" t="s">
        <v>20</v>
      </c>
      <c r="C28" s="220"/>
      <c r="D28" s="256" t="s">
        <v>446</v>
      </c>
      <c r="E28" s="256"/>
      <c r="F28" s="256" t="s">
        <v>454</v>
      </c>
      <c r="G28" s="256"/>
      <c r="H28" s="256" t="s">
        <v>419</v>
      </c>
      <c r="I28" s="256"/>
      <c r="J28" s="298"/>
      <c r="K28" s="298"/>
      <c r="L28" s="288" t="s">
        <v>436</v>
      </c>
      <c r="M28" s="288"/>
      <c r="N28" s="295" t="s">
        <v>398</v>
      </c>
      <c r="O28" s="296"/>
      <c r="P28" s="184">
        <f t="shared" ref="P28" si="28">COUNTIF(D29:O29,"○")</f>
        <v>4</v>
      </c>
      <c r="Q28" s="185"/>
      <c r="R28" s="188">
        <f t="shared" ref="R28" si="29">COUNTIF(D29:O29,"●")</f>
        <v>1</v>
      </c>
      <c r="S28" s="189"/>
      <c r="T28" s="283">
        <f t="shared" ref="T28" si="30">COUNTIF(D29:O29,"×")</f>
        <v>0</v>
      </c>
      <c r="U28" s="283"/>
      <c r="V28" s="283">
        <f t="shared" ref="V28" si="31">P28*3+R28</f>
        <v>13</v>
      </c>
      <c r="W28" s="283"/>
      <c r="X28" s="283">
        <v>2</v>
      </c>
      <c r="Y28" s="297"/>
    </row>
    <row r="29" spans="2:25" ht="13.5" customHeight="1" x14ac:dyDescent="0.15">
      <c r="B29" s="222"/>
      <c r="C29" s="223"/>
      <c r="D29" s="277" t="s">
        <v>2</v>
      </c>
      <c r="E29" s="225"/>
      <c r="F29" s="302" t="s">
        <v>3</v>
      </c>
      <c r="G29" s="252"/>
      <c r="H29" s="277" t="s">
        <v>2</v>
      </c>
      <c r="I29" s="225"/>
      <c r="J29" s="299"/>
      <c r="K29" s="299"/>
      <c r="L29" s="277" t="s">
        <v>424</v>
      </c>
      <c r="M29" s="225"/>
      <c r="N29" s="300" t="s">
        <v>386</v>
      </c>
      <c r="O29" s="301"/>
      <c r="P29" s="184"/>
      <c r="Q29" s="185"/>
      <c r="R29" s="253"/>
      <c r="S29" s="254"/>
      <c r="T29" s="283"/>
      <c r="U29" s="283"/>
      <c r="V29" s="283"/>
      <c r="W29" s="283"/>
      <c r="X29" s="283"/>
      <c r="Y29" s="297"/>
    </row>
    <row r="30" spans="2:25" ht="13.5" customHeight="1" x14ac:dyDescent="0.15">
      <c r="B30" s="175" t="s">
        <v>21</v>
      </c>
      <c r="C30" s="220"/>
      <c r="D30" s="256" t="s">
        <v>545</v>
      </c>
      <c r="E30" s="256"/>
      <c r="F30" s="256" t="s">
        <v>544</v>
      </c>
      <c r="G30" s="256"/>
      <c r="H30" s="256" t="s">
        <v>420</v>
      </c>
      <c r="I30" s="256"/>
      <c r="J30" s="288" t="s">
        <v>437</v>
      </c>
      <c r="K30" s="288"/>
      <c r="L30" s="298"/>
      <c r="M30" s="298"/>
      <c r="N30" s="295" t="s">
        <v>447</v>
      </c>
      <c r="O30" s="296"/>
      <c r="P30" s="184">
        <f t="shared" ref="P30" si="32">COUNTIF(D31:O31,"○")</f>
        <v>2</v>
      </c>
      <c r="Q30" s="185"/>
      <c r="R30" s="188">
        <f t="shared" ref="R30" si="33">COUNTIF(D31:O31,"●")</f>
        <v>3</v>
      </c>
      <c r="S30" s="189"/>
      <c r="T30" s="283">
        <f t="shared" ref="T30" si="34">COUNTIF(D31:O31,"×")</f>
        <v>0</v>
      </c>
      <c r="U30" s="283"/>
      <c r="V30" s="283">
        <f t="shared" ref="V30" si="35">P30*3+R30</f>
        <v>9</v>
      </c>
      <c r="W30" s="283"/>
      <c r="X30" s="283">
        <v>3</v>
      </c>
      <c r="Y30" s="297"/>
    </row>
    <row r="31" spans="2:25" ht="13.5" customHeight="1" x14ac:dyDescent="0.15">
      <c r="B31" s="222"/>
      <c r="C31" s="223"/>
      <c r="D31" s="277" t="s">
        <v>2</v>
      </c>
      <c r="E31" s="225"/>
      <c r="F31" s="277" t="s">
        <v>3</v>
      </c>
      <c r="G31" s="225"/>
      <c r="H31" s="277" t="s">
        <v>3</v>
      </c>
      <c r="I31" s="225"/>
      <c r="J31" s="277" t="s">
        <v>3</v>
      </c>
      <c r="K31" s="225"/>
      <c r="L31" s="299"/>
      <c r="M31" s="299"/>
      <c r="N31" s="277" t="s">
        <v>2</v>
      </c>
      <c r="O31" s="225"/>
      <c r="P31" s="184"/>
      <c r="Q31" s="185"/>
      <c r="R31" s="253"/>
      <c r="S31" s="254"/>
      <c r="T31" s="283"/>
      <c r="U31" s="283"/>
      <c r="V31" s="283"/>
      <c r="W31" s="283"/>
      <c r="X31" s="283"/>
      <c r="Y31" s="297"/>
    </row>
    <row r="32" spans="2:25" ht="13.5" customHeight="1" x14ac:dyDescent="0.15">
      <c r="B32" s="175" t="s">
        <v>22</v>
      </c>
      <c r="C32" s="220"/>
      <c r="D32" s="256" t="s">
        <v>460</v>
      </c>
      <c r="E32" s="256"/>
      <c r="F32" s="256" t="s">
        <v>546</v>
      </c>
      <c r="G32" s="256"/>
      <c r="H32" s="256" t="s">
        <v>390</v>
      </c>
      <c r="I32" s="256"/>
      <c r="J32" s="288" t="s">
        <v>399</v>
      </c>
      <c r="K32" s="288"/>
      <c r="L32" s="288" t="s">
        <v>448</v>
      </c>
      <c r="M32" s="288"/>
      <c r="N32" s="291"/>
      <c r="O32" s="292"/>
      <c r="P32" s="184">
        <f t="shared" ref="P32" si="36">COUNTIF(D33:O33,"○")</f>
        <v>2</v>
      </c>
      <c r="Q32" s="185"/>
      <c r="R32" s="188">
        <f t="shared" ref="R32" si="37">COUNTIF(D33:O33,"●")</f>
        <v>3</v>
      </c>
      <c r="S32" s="189"/>
      <c r="T32" s="283">
        <f t="shared" ref="T32" si="38">COUNTIF(D33:O33,"×")</f>
        <v>0</v>
      </c>
      <c r="U32" s="283"/>
      <c r="V32" s="283">
        <f t="shared" ref="V32" si="39">P32*3+R32</f>
        <v>9</v>
      </c>
      <c r="W32" s="283"/>
      <c r="X32" s="252">
        <v>4</v>
      </c>
      <c r="Y32" s="285"/>
    </row>
    <row r="33" spans="2:27" ht="13.5" customHeight="1" thickBot="1" x14ac:dyDescent="0.2">
      <c r="B33" s="172"/>
      <c r="C33" s="224"/>
      <c r="D33" s="289" t="s">
        <v>2</v>
      </c>
      <c r="E33" s="226"/>
      <c r="F33" s="289" t="s">
        <v>3</v>
      </c>
      <c r="G33" s="226"/>
      <c r="H33" s="289" t="s">
        <v>386</v>
      </c>
      <c r="I33" s="226"/>
      <c r="J33" s="290" t="s">
        <v>388</v>
      </c>
      <c r="K33" s="286"/>
      <c r="L33" s="290" t="s">
        <v>3</v>
      </c>
      <c r="M33" s="286"/>
      <c r="N33" s="293"/>
      <c r="O33" s="294"/>
      <c r="P33" s="186"/>
      <c r="Q33" s="187"/>
      <c r="R33" s="190"/>
      <c r="S33" s="191"/>
      <c r="T33" s="284"/>
      <c r="U33" s="284"/>
      <c r="V33" s="284"/>
      <c r="W33" s="284"/>
      <c r="X33" s="286"/>
      <c r="Y33" s="287"/>
    </row>
    <row r="34" spans="2:27" ht="14.25" customHeight="1" x14ac:dyDescent="0.15">
      <c r="B34" s="101"/>
      <c r="C34" s="101"/>
      <c r="D34" s="33"/>
      <c r="E34" s="101"/>
      <c r="F34" s="33"/>
      <c r="G34" s="101"/>
      <c r="H34" s="33"/>
      <c r="I34" s="101"/>
      <c r="J34" s="35"/>
      <c r="K34" s="103"/>
      <c r="L34" s="35"/>
      <c r="M34" s="103"/>
      <c r="N34" s="103"/>
      <c r="O34" s="103"/>
      <c r="P34" s="103"/>
      <c r="Q34" s="103"/>
      <c r="R34" s="103"/>
      <c r="S34" s="103"/>
      <c r="T34" s="103"/>
      <c r="U34" s="103"/>
      <c r="V34" s="103"/>
      <c r="W34" s="103"/>
      <c r="X34" s="103"/>
      <c r="Y34" s="103"/>
    </row>
    <row r="35" spans="2:27" ht="14.25" customHeight="1" thickBot="1" x14ac:dyDescent="0.2">
      <c r="B35" s="282" t="s">
        <v>23</v>
      </c>
      <c r="C35" s="282"/>
      <c r="D35" s="282"/>
      <c r="E35" s="282"/>
      <c r="F35" s="36"/>
      <c r="G35" s="36"/>
      <c r="H35" s="36"/>
      <c r="I35" s="36"/>
      <c r="J35" s="36"/>
      <c r="K35" s="36"/>
      <c r="L35" s="36"/>
      <c r="M35" s="36"/>
      <c r="P35" s="145"/>
      <c r="Q35" s="145"/>
      <c r="R35" s="145" t="s">
        <v>2</v>
      </c>
      <c r="S35" s="145"/>
      <c r="T35" s="145" t="s">
        <v>3</v>
      </c>
      <c r="U35" s="145"/>
      <c r="V35" s="145" t="s">
        <v>4</v>
      </c>
      <c r="W35" s="145"/>
    </row>
    <row r="36" spans="2:27" ht="13.5" customHeight="1" x14ac:dyDescent="0.15">
      <c r="B36" s="227"/>
      <c r="C36" s="228"/>
      <c r="D36" s="231" t="str">
        <f>B38</f>
        <v>蒲郡</v>
      </c>
      <c r="E36" s="231"/>
      <c r="F36" s="232" t="str">
        <f>B40</f>
        <v>INFINITY</v>
      </c>
      <c r="G36" s="233"/>
      <c r="H36" s="232" t="str">
        <f>B42</f>
        <v>豊橋北部</v>
      </c>
      <c r="I36" s="233"/>
      <c r="J36" s="232" t="str">
        <f>B44</f>
        <v>西尾</v>
      </c>
      <c r="K36" s="233"/>
      <c r="L36" s="232" t="str">
        <f>B46</f>
        <v>KBC高浜</v>
      </c>
      <c r="M36" s="233"/>
      <c r="N36" s="232" t="str">
        <f>B48</f>
        <v>碧南</v>
      </c>
      <c r="O36" s="233"/>
      <c r="P36" s="232" t="str">
        <f>B50</f>
        <v>岡崎</v>
      </c>
      <c r="Q36" s="233"/>
      <c r="R36" s="241" t="s">
        <v>24</v>
      </c>
      <c r="S36" s="242"/>
      <c r="T36" s="164" t="s">
        <v>25</v>
      </c>
      <c r="U36" s="242"/>
      <c r="V36" s="150" t="s">
        <v>26</v>
      </c>
      <c r="W36" s="151"/>
      <c r="X36" s="164" t="s">
        <v>27</v>
      </c>
      <c r="Y36" s="165"/>
      <c r="Z36" s="154" t="s">
        <v>28</v>
      </c>
      <c r="AA36" s="155"/>
    </row>
    <row r="37" spans="2:27" ht="13.5" customHeight="1" x14ac:dyDescent="0.15">
      <c r="B37" s="229"/>
      <c r="C37" s="230"/>
      <c r="D37" s="225"/>
      <c r="E37" s="225"/>
      <c r="F37" s="234"/>
      <c r="G37" s="199"/>
      <c r="H37" s="234"/>
      <c r="I37" s="199"/>
      <c r="J37" s="234"/>
      <c r="K37" s="199"/>
      <c r="L37" s="234"/>
      <c r="M37" s="199"/>
      <c r="N37" s="234"/>
      <c r="O37" s="199"/>
      <c r="P37" s="234"/>
      <c r="Q37" s="199"/>
      <c r="R37" s="243"/>
      <c r="S37" s="201"/>
      <c r="T37" s="166"/>
      <c r="U37" s="201"/>
      <c r="V37" s="152"/>
      <c r="W37" s="153"/>
      <c r="X37" s="166"/>
      <c r="Y37" s="167"/>
      <c r="Z37" s="156"/>
      <c r="AA37" s="157"/>
    </row>
    <row r="38" spans="2:27" ht="13.5" customHeight="1" x14ac:dyDescent="0.15">
      <c r="B38" s="175" t="s">
        <v>29</v>
      </c>
      <c r="C38" s="220"/>
      <c r="D38" s="215"/>
      <c r="E38" s="215"/>
      <c r="F38" s="256" t="s">
        <v>355</v>
      </c>
      <c r="G38" s="256"/>
      <c r="H38" s="256" t="s">
        <v>416</v>
      </c>
      <c r="I38" s="256"/>
      <c r="J38" s="256" t="s">
        <v>359</v>
      </c>
      <c r="K38" s="256"/>
      <c r="L38" s="188" t="s">
        <v>517</v>
      </c>
      <c r="M38" s="189"/>
      <c r="N38" s="188" t="s">
        <v>521</v>
      </c>
      <c r="O38" s="189"/>
      <c r="P38" s="188" t="s">
        <v>449</v>
      </c>
      <c r="Q38" s="189"/>
      <c r="R38" s="276">
        <f>COUNTIF(D39:Q39,"○")</f>
        <v>4</v>
      </c>
      <c r="S38" s="192"/>
      <c r="T38" s="168">
        <f>COUNTIF(D39:Q39,"●")</f>
        <v>2</v>
      </c>
      <c r="U38" s="192"/>
      <c r="V38" s="168">
        <f>COUNTIF(D39:Q39,"×")</f>
        <v>0</v>
      </c>
      <c r="W38" s="192"/>
      <c r="X38" s="146">
        <f>R38*3+T38</f>
        <v>14</v>
      </c>
      <c r="Y38" s="147"/>
      <c r="Z38" s="158" t="s">
        <v>527</v>
      </c>
      <c r="AA38" s="159"/>
    </row>
    <row r="39" spans="2:27" ht="13.5" customHeight="1" x14ac:dyDescent="0.15">
      <c r="B39" s="222"/>
      <c r="C39" s="223"/>
      <c r="D39" s="216"/>
      <c r="E39" s="216"/>
      <c r="F39" s="277" t="s">
        <v>3</v>
      </c>
      <c r="G39" s="225"/>
      <c r="H39" s="277" t="s">
        <v>3</v>
      </c>
      <c r="I39" s="225"/>
      <c r="J39" s="277" t="s">
        <v>2</v>
      </c>
      <c r="K39" s="225"/>
      <c r="L39" s="279" t="s">
        <v>2</v>
      </c>
      <c r="M39" s="254"/>
      <c r="N39" s="279" t="s">
        <v>2</v>
      </c>
      <c r="O39" s="254"/>
      <c r="P39" s="277" t="s">
        <v>2</v>
      </c>
      <c r="Q39" s="225"/>
      <c r="R39" s="243"/>
      <c r="S39" s="201"/>
      <c r="T39" s="166"/>
      <c r="U39" s="201"/>
      <c r="V39" s="166"/>
      <c r="W39" s="201"/>
      <c r="X39" s="148"/>
      <c r="Y39" s="149"/>
      <c r="Z39" s="158"/>
      <c r="AA39" s="159"/>
    </row>
    <row r="40" spans="2:27" ht="13.5" customHeight="1" x14ac:dyDescent="0.15">
      <c r="B40" s="175" t="s">
        <v>30</v>
      </c>
      <c r="C40" s="220"/>
      <c r="D40" s="256" t="s">
        <v>356</v>
      </c>
      <c r="E40" s="256"/>
      <c r="F40" s="215"/>
      <c r="G40" s="215"/>
      <c r="H40" s="256" t="s">
        <v>461</v>
      </c>
      <c r="I40" s="256"/>
      <c r="J40" s="256" t="s">
        <v>467</v>
      </c>
      <c r="K40" s="256"/>
      <c r="L40" s="188" t="s">
        <v>402</v>
      </c>
      <c r="M40" s="189"/>
      <c r="N40" s="188" t="s">
        <v>409</v>
      </c>
      <c r="O40" s="189"/>
      <c r="P40" s="280" t="s">
        <v>361</v>
      </c>
      <c r="Q40" s="281"/>
      <c r="R40" s="276">
        <f t="shared" ref="R40" si="40">COUNTIF(D41:Q41,"○")</f>
        <v>4</v>
      </c>
      <c r="S40" s="192"/>
      <c r="T40" s="168">
        <f t="shared" ref="T40" si="41">COUNTIF(D41:Q41,"●")</f>
        <v>2</v>
      </c>
      <c r="U40" s="192"/>
      <c r="V40" s="168">
        <f t="shared" ref="V40" si="42">COUNTIF(D41:Q41,"×")</f>
        <v>0</v>
      </c>
      <c r="W40" s="192"/>
      <c r="X40" s="146">
        <f>R40*3+T40</f>
        <v>14</v>
      </c>
      <c r="Y40" s="147"/>
      <c r="Z40" s="158">
        <v>2</v>
      </c>
      <c r="AA40" s="159"/>
    </row>
    <row r="41" spans="2:27" ht="13.5" customHeight="1" x14ac:dyDescent="0.15">
      <c r="B41" s="222"/>
      <c r="C41" s="223"/>
      <c r="D41" s="225" t="s">
        <v>2</v>
      </c>
      <c r="E41" s="225"/>
      <c r="F41" s="216"/>
      <c r="G41" s="216"/>
      <c r="H41" s="277" t="s">
        <v>3</v>
      </c>
      <c r="I41" s="225"/>
      <c r="J41" s="277" t="s">
        <v>2</v>
      </c>
      <c r="K41" s="225"/>
      <c r="L41" s="279" t="s">
        <v>388</v>
      </c>
      <c r="M41" s="254"/>
      <c r="N41" s="279" t="s">
        <v>386</v>
      </c>
      <c r="O41" s="254"/>
      <c r="P41" s="277" t="s">
        <v>2</v>
      </c>
      <c r="Q41" s="225"/>
      <c r="R41" s="243"/>
      <c r="S41" s="201"/>
      <c r="T41" s="166"/>
      <c r="U41" s="201"/>
      <c r="V41" s="166"/>
      <c r="W41" s="201"/>
      <c r="X41" s="148"/>
      <c r="Y41" s="149"/>
      <c r="Z41" s="158"/>
      <c r="AA41" s="159"/>
    </row>
    <row r="42" spans="2:27" ht="13.5" customHeight="1" x14ac:dyDescent="0.15">
      <c r="B42" s="175" t="s">
        <v>31</v>
      </c>
      <c r="C42" s="220"/>
      <c r="D42" s="256" t="s">
        <v>415</v>
      </c>
      <c r="E42" s="256"/>
      <c r="F42" s="256" t="s">
        <v>462</v>
      </c>
      <c r="G42" s="256"/>
      <c r="H42" s="215"/>
      <c r="I42" s="215"/>
      <c r="J42" s="256" t="s">
        <v>501</v>
      </c>
      <c r="K42" s="256"/>
      <c r="L42" s="188" t="s">
        <v>430</v>
      </c>
      <c r="M42" s="189"/>
      <c r="N42" s="188" t="s">
        <v>465</v>
      </c>
      <c r="O42" s="189"/>
      <c r="P42" s="188" t="s">
        <v>455</v>
      </c>
      <c r="Q42" s="189"/>
      <c r="R42" s="276">
        <f t="shared" ref="R42" si="43">COUNTIF(D43:Q43,"○")</f>
        <v>6</v>
      </c>
      <c r="S42" s="192"/>
      <c r="T42" s="168">
        <f t="shared" ref="T42" si="44">COUNTIF(D43:Q43,"●")</f>
        <v>0</v>
      </c>
      <c r="U42" s="192"/>
      <c r="V42" s="168">
        <f t="shared" ref="V42" si="45">COUNTIF(D43:Q43,"×")</f>
        <v>0</v>
      </c>
      <c r="W42" s="192"/>
      <c r="X42" s="146">
        <f>R42*3+T42</f>
        <v>18</v>
      </c>
      <c r="Y42" s="147"/>
      <c r="Z42" s="158">
        <v>1</v>
      </c>
      <c r="AA42" s="159"/>
    </row>
    <row r="43" spans="2:27" ht="13.5" customHeight="1" x14ac:dyDescent="0.15">
      <c r="B43" s="222"/>
      <c r="C43" s="223"/>
      <c r="D43" s="225" t="s">
        <v>2</v>
      </c>
      <c r="E43" s="225"/>
      <c r="F43" s="225" t="s">
        <v>2</v>
      </c>
      <c r="G43" s="225"/>
      <c r="H43" s="216"/>
      <c r="I43" s="216"/>
      <c r="J43" s="277" t="s">
        <v>2</v>
      </c>
      <c r="K43" s="225"/>
      <c r="L43" s="279" t="s">
        <v>424</v>
      </c>
      <c r="M43" s="254"/>
      <c r="N43" s="277" t="s">
        <v>2</v>
      </c>
      <c r="O43" s="225"/>
      <c r="P43" s="277" t="s">
        <v>2</v>
      </c>
      <c r="Q43" s="225"/>
      <c r="R43" s="243"/>
      <c r="S43" s="201"/>
      <c r="T43" s="166"/>
      <c r="U43" s="201"/>
      <c r="V43" s="166"/>
      <c r="W43" s="201"/>
      <c r="X43" s="148"/>
      <c r="Y43" s="149"/>
      <c r="Z43" s="158"/>
      <c r="AA43" s="159"/>
    </row>
    <row r="44" spans="2:27" ht="13.5" customHeight="1" x14ac:dyDescent="0.15">
      <c r="B44" s="175" t="s">
        <v>32</v>
      </c>
      <c r="C44" s="220"/>
      <c r="D44" s="256" t="s">
        <v>360</v>
      </c>
      <c r="E44" s="256"/>
      <c r="F44" s="256" t="s">
        <v>468</v>
      </c>
      <c r="G44" s="256"/>
      <c r="H44" s="256" t="s">
        <v>502</v>
      </c>
      <c r="I44" s="256"/>
      <c r="J44" s="178"/>
      <c r="K44" s="178"/>
      <c r="L44" s="188" t="s">
        <v>423</v>
      </c>
      <c r="M44" s="189"/>
      <c r="N44" s="188" t="s">
        <v>471</v>
      </c>
      <c r="O44" s="189"/>
      <c r="P44" s="188" t="s">
        <v>357</v>
      </c>
      <c r="Q44" s="189"/>
      <c r="R44" s="276">
        <f t="shared" ref="R44" si="46">COUNTIF(D45:Q45,"○")</f>
        <v>3</v>
      </c>
      <c r="S44" s="192"/>
      <c r="T44" s="168">
        <f t="shared" ref="T44" si="47">COUNTIF(D45:Q45,"●")</f>
        <v>3</v>
      </c>
      <c r="U44" s="192"/>
      <c r="V44" s="168">
        <f t="shared" ref="V44" si="48">COUNTIF(D45:Q45,"×")</f>
        <v>0</v>
      </c>
      <c r="W44" s="192"/>
      <c r="X44" s="146">
        <f>R44*3+T44</f>
        <v>12</v>
      </c>
      <c r="Y44" s="147"/>
      <c r="Z44" s="158" t="s">
        <v>528</v>
      </c>
      <c r="AA44" s="159"/>
    </row>
    <row r="45" spans="2:27" ht="13.5" customHeight="1" x14ac:dyDescent="0.15">
      <c r="B45" s="222"/>
      <c r="C45" s="223"/>
      <c r="D45" s="225" t="s">
        <v>3</v>
      </c>
      <c r="E45" s="225"/>
      <c r="F45" s="225" t="s">
        <v>3</v>
      </c>
      <c r="G45" s="225"/>
      <c r="H45" s="225" t="s">
        <v>3</v>
      </c>
      <c r="I45" s="225"/>
      <c r="J45" s="275"/>
      <c r="K45" s="275"/>
      <c r="L45" s="279" t="s">
        <v>424</v>
      </c>
      <c r="M45" s="254"/>
      <c r="N45" s="277" t="s">
        <v>2</v>
      </c>
      <c r="O45" s="225"/>
      <c r="P45" s="277" t="s">
        <v>2</v>
      </c>
      <c r="Q45" s="225"/>
      <c r="R45" s="243"/>
      <c r="S45" s="201"/>
      <c r="T45" s="166"/>
      <c r="U45" s="201"/>
      <c r="V45" s="166"/>
      <c r="W45" s="201"/>
      <c r="X45" s="148"/>
      <c r="Y45" s="149"/>
      <c r="Z45" s="158"/>
      <c r="AA45" s="159"/>
    </row>
    <row r="46" spans="2:27" ht="13.5" customHeight="1" x14ac:dyDescent="0.15">
      <c r="B46" s="175" t="s">
        <v>33</v>
      </c>
      <c r="C46" s="220"/>
      <c r="D46" s="177" t="s">
        <v>518</v>
      </c>
      <c r="E46" s="177"/>
      <c r="F46" s="256" t="s">
        <v>403</v>
      </c>
      <c r="G46" s="256"/>
      <c r="H46" s="256" t="s">
        <v>431</v>
      </c>
      <c r="I46" s="256"/>
      <c r="J46" s="256" t="s">
        <v>422</v>
      </c>
      <c r="K46" s="256"/>
      <c r="L46" s="180"/>
      <c r="M46" s="181"/>
      <c r="N46" s="188" t="s">
        <v>415</v>
      </c>
      <c r="O46" s="189"/>
      <c r="P46" s="188" t="s">
        <v>525</v>
      </c>
      <c r="Q46" s="590"/>
      <c r="R46" s="276">
        <f t="shared" ref="R46" si="49">COUNTIF(D47:Q47,"○")</f>
        <v>3</v>
      </c>
      <c r="S46" s="192"/>
      <c r="T46" s="168">
        <f t="shared" ref="T46" si="50">COUNTIF(D47:Q47,"●")</f>
        <v>3</v>
      </c>
      <c r="U46" s="192"/>
      <c r="V46" s="168">
        <f t="shared" ref="V46" si="51">COUNTIF(D47:Q47,"×")</f>
        <v>0</v>
      </c>
      <c r="W46" s="192"/>
      <c r="X46" s="146">
        <f>R46*3+T46</f>
        <v>12</v>
      </c>
      <c r="Y46" s="147"/>
      <c r="Z46" s="158" t="s">
        <v>529</v>
      </c>
      <c r="AA46" s="159"/>
    </row>
    <row r="47" spans="2:27" ht="13.5" customHeight="1" x14ac:dyDescent="0.15">
      <c r="B47" s="198"/>
      <c r="C47" s="221"/>
      <c r="D47" s="202" t="s">
        <v>3</v>
      </c>
      <c r="E47" s="202"/>
      <c r="F47" s="202" t="s">
        <v>386</v>
      </c>
      <c r="G47" s="202"/>
      <c r="H47" s="202" t="s">
        <v>421</v>
      </c>
      <c r="I47" s="202"/>
      <c r="J47" s="202" t="s">
        <v>3</v>
      </c>
      <c r="K47" s="202"/>
      <c r="L47" s="213"/>
      <c r="M47" s="214"/>
      <c r="N47" s="279" t="s">
        <v>386</v>
      </c>
      <c r="O47" s="254"/>
      <c r="P47" s="279" t="s">
        <v>2</v>
      </c>
      <c r="Q47" s="254"/>
      <c r="R47" s="243"/>
      <c r="S47" s="201"/>
      <c r="T47" s="166"/>
      <c r="U47" s="201"/>
      <c r="V47" s="166"/>
      <c r="W47" s="201"/>
      <c r="X47" s="148"/>
      <c r="Y47" s="149"/>
      <c r="Z47" s="158"/>
      <c r="AA47" s="159"/>
    </row>
    <row r="48" spans="2:27" ht="13.5" customHeight="1" x14ac:dyDescent="0.15">
      <c r="B48" s="175" t="s">
        <v>34</v>
      </c>
      <c r="C48" s="220"/>
      <c r="D48" s="256" t="s">
        <v>522</v>
      </c>
      <c r="E48" s="256"/>
      <c r="F48" s="256" t="s">
        <v>408</v>
      </c>
      <c r="G48" s="256"/>
      <c r="H48" s="256" t="s">
        <v>466</v>
      </c>
      <c r="I48" s="256"/>
      <c r="J48" s="256" t="s">
        <v>472</v>
      </c>
      <c r="K48" s="256"/>
      <c r="L48" s="256" t="s">
        <v>416</v>
      </c>
      <c r="M48" s="256"/>
      <c r="N48" s="180"/>
      <c r="O48" s="181"/>
      <c r="P48" s="188" t="s">
        <v>533</v>
      </c>
      <c r="Q48" s="590"/>
      <c r="R48" s="276">
        <f t="shared" ref="R48" si="52">COUNTIF(D49:Q49,"○")</f>
        <v>1</v>
      </c>
      <c r="S48" s="192"/>
      <c r="T48" s="168">
        <f t="shared" ref="T48" si="53">COUNTIF(D49:Q49,"●")</f>
        <v>5</v>
      </c>
      <c r="U48" s="192"/>
      <c r="V48" s="168">
        <f t="shared" ref="V48" si="54">COUNTIF(D49:Q49,"×")</f>
        <v>0</v>
      </c>
      <c r="W48" s="192"/>
      <c r="X48" s="146">
        <f>R48*3+T48</f>
        <v>8</v>
      </c>
      <c r="Y48" s="147"/>
      <c r="Z48" s="158" t="s">
        <v>530</v>
      </c>
      <c r="AA48" s="159"/>
    </row>
    <row r="49" spans="2:27" ht="13.5" customHeight="1" x14ac:dyDescent="0.15">
      <c r="B49" s="198"/>
      <c r="C49" s="221"/>
      <c r="D49" s="202" t="s">
        <v>3</v>
      </c>
      <c r="E49" s="202"/>
      <c r="F49" s="202" t="s">
        <v>388</v>
      </c>
      <c r="G49" s="202"/>
      <c r="H49" s="202" t="s">
        <v>3</v>
      </c>
      <c r="I49" s="202"/>
      <c r="J49" s="202" t="s">
        <v>3</v>
      </c>
      <c r="K49" s="202"/>
      <c r="L49" s="202" t="s">
        <v>388</v>
      </c>
      <c r="M49" s="202"/>
      <c r="N49" s="213"/>
      <c r="O49" s="214"/>
      <c r="P49" s="279" t="s">
        <v>2</v>
      </c>
      <c r="Q49" s="254"/>
      <c r="R49" s="243"/>
      <c r="S49" s="201"/>
      <c r="T49" s="166"/>
      <c r="U49" s="201"/>
      <c r="V49" s="166"/>
      <c r="W49" s="201"/>
      <c r="X49" s="148"/>
      <c r="Y49" s="149"/>
      <c r="Z49" s="158"/>
      <c r="AA49" s="159"/>
    </row>
    <row r="50" spans="2:27" ht="14.25" customHeight="1" x14ac:dyDescent="0.15">
      <c r="B50" s="222" t="s">
        <v>35</v>
      </c>
      <c r="C50" s="223"/>
      <c r="D50" s="225" t="s">
        <v>450</v>
      </c>
      <c r="E50" s="225"/>
      <c r="F50" s="225" t="s">
        <v>362</v>
      </c>
      <c r="G50" s="225"/>
      <c r="H50" s="225" t="s">
        <v>456</v>
      </c>
      <c r="I50" s="225"/>
      <c r="J50" s="225" t="s">
        <v>358</v>
      </c>
      <c r="K50" s="225"/>
      <c r="L50" s="188" t="s">
        <v>526</v>
      </c>
      <c r="M50" s="189"/>
      <c r="N50" s="188" t="s">
        <v>534</v>
      </c>
      <c r="O50" s="189"/>
      <c r="P50" s="235"/>
      <c r="Q50" s="236"/>
      <c r="R50" s="239">
        <f t="shared" ref="R50" si="55">COUNTIF(D51:Q51,"○")</f>
        <v>0</v>
      </c>
      <c r="S50" s="206"/>
      <c r="T50" s="205">
        <f>COUNTIF(D51:Q51,"●")</f>
        <v>6</v>
      </c>
      <c r="U50" s="206"/>
      <c r="V50" s="205">
        <f t="shared" ref="V50" si="56">COUNTIF(D51:Q51,"×")</f>
        <v>0</v>
      </c>
      <c r="W50" s="206"/>
      <c r="X50" s="209">
        <f>R50*3+T50</f>
        <v>6</v>
      </c>
      <c r="Y50" s="210"/>
      <c r="Z50" s="160"/>
      <c r="AA50" s="161"/>
    </row>
    <row r="51" spans="2:27" ht="14.25" customHeight="1" thickBot="1" x14ac:dyDescent="0.2">
      <c r="B51" s="172"/>
      <c r="C51" s="224"/>
      <c r="D51" s="226" t="s">
        <v>3</v>
      </c>
      <c r="E51" s="226"/>
      <c r="F51" s="226" t="s">
        <v>3</v>
      </c>
      <c r="G51" s="226"/>
      <c r="H51" s="226" t="s">
        <v>3</v>
      </c>
      <c r="I51" s="226"/>
      <c r="J51" s="226" t="s">
        <v>3</v>
      </c>
      <c r="K51" s="226"/>
      <c r="L51" s="190" t="s">
        <v>3</v>
      </c>
      <c r="M51" s="191"/>
      <c r="N51" s="190" t="s">
        <v>3</v>
      </c>
      <c r="O51" s="191"/>
      <c r="P51" s="237"/>
      <c r="Q51" s="238"/>
      <c r="R51" s="240"/>
      <c r="S51" s="208"/>
      <c r="T51" s="207"/>
      <c r="U51" s="208"/>
      <c r="V51" s="207"/>
      <c r="W51" s="208"/>
      <c r="X51" s="211"/>
      <c r="Y51" s="212"/>
      <c r="Z51" s="162"/>
      <c r="AA51" s="163"/>
    </row>
    <row r="52" spans="2:27" ht="13.5" customHeight="1" x14ac:dyDescent="0.15">
      <c r="B52" s="101"/>
      <c r="C52" s="101"/>
      <c r="D52" s="101"/>
      <c r="E52" s="101"/>
      <c r="F52" s="101"/>
      <c r="G52" s="101"/>
      <c r="H52" s="101"/>
      <c r="I52" s="101"/>
      <c r="J52" s="101"/>
      <c r="K52" s="101"/>
      <c r="L52" s="103"/>
      <c r="M52" s="103"/>
      <c r="N52" s="103"/>
      <c r="O52" s="103"/>
      <c r="P52" s="23"/>
      <c r="Q52" s="23"/>
      <c r="R52" s="23"/>
      <c r="S52" s="23"/>
      <c r="T52" s="22"/>
      <c r="U52" s="22"/>
      <c r="V52" s="23"/>
      <c r="W52" s="23"/>
      <c r="X52" s="18"/>
      <c r="Y52" s="18"/>
    </row>
    <row r="53" spans="2:27" ht="13.5" customHeight="1" thickBot="1" x14ac:dyDescent="0.2">
      <c r="B53" s="31" t="s">
        <v>36</v>
      </c>
      <c r="P53" s="18"/>
      <c r="Q53" s="18"/>
      <c r="R53" s="145" t="s">
        <v>2</v>
      </c>
      <c r="S53" s="145"/>
      <c r="T53" s="145" t="s">
        <v>3</v>
      </c>
      <c r="U53" s="145"/>
      <c r="V53" s="145" t="s">
        <v>4</v>
      </c>
      <c r="W53" s="145"/>
      <c r="X53" s="18"/>
      <c r="Y53" s="18"/>
      <c r="Z53" s="98"/>
      <c r="AA53" s="98"/>
    </row>
    <row r="54" spans="2:27" ht="13.5" customHeight="1" x14ac:dyDescent="0.15">
      <c r="B54" s="227"/>
      <c r="C54" s="228"/>
      <c r="D54" s="231" t="str">
        <f>B56</f>
        <v>ZELO</v>
      </c>
      <c r="E54" s="231"/>
      <c r="F54" s="232" t="str">
        <f>B58</f>
        <v>B-Nexus</v>
      </c>
      <c r="G54" s="233"/>
      <c r="H54" s="232" t="str">
        <f>B60</f>
        <v>豊田</v>
      </c>
      <c r="I54" s="233"/>
      <c r="J54" s="232" t="str">
        <f>B62</f>
        <v>足助</v>
      </c>
      <c r="K54" s="233"/>
      <c r="L54" s="232" t="str">
        <f>B64</f>
        <v>KBB</v>
      </c>
      <c r="M54" s="233"/>
      <c r="N54" s="232" t="str">
        <f>B66</f>
        <v>サンライズ</v>
      </c>
      <c r="O54" s="233"/>
      <c r="P54" s="232" t="str">
        <f>B68</f>
        <v>スマイリーズ</v>
      </c>
      <c r="Q54" s="233"/>
      <c r="R54" s="241" t="s">
        <v>24</v>
      </c>
      <c r="S54" s="242"/>
      <c r="T54" s="164" t="s">
        <v>25</v>
      </c>
      <c r="U54" s="242"/>
      <c r="V54" s="150" t="s">
        <v>26</v>
      </c>
      <c r="W54" s="151"/>
      <c r="X54" s="164" t="s">
        <v>27</v>
      </c>
      <c r="Y54" s="165"/>
      <c r="Z54" s="154" t="s">
        <v>28</v>
      </c>
      <c r="AA54" s="155"/>
    </row>
    <row r="55" spans="2:27" ht="13.5" customHeight="1" x14ac:dyDescent="0.15">
      <c r="B55" s="229"/>
      <c r="C55" s="230"/>
      <c r="D55" s="225"/>
      <c r="E55" s="225"/>
      <c r="F55" s="234"/>
      <c r="G55" s="199"/>
      <c r="H55" s="234"/>
      <c r="I55" s="199"/>
      <c r="J55" s="234"/>
      <c r="K55" s="199"/>
      <c r="L55" s="234"/>
      <c r="M55" s="199"/>
      <c r="N55" s="234"/>
      <c r="O55" s="199"/>
      <c r="P55" s="234"/>
      <c r="Q55" s="199"/>
      <c r="R55" s="243"/>
      <c r="S55" s="201"/>
      <c r="T55" s="166"/>
      <c r="U55" s="201"/>
      <c r="V55" s="152"/>
      <c r="W55" s="153"/>
      <c r="X55" s="166"/>
      <c r="Y55" s="167"/>
      <c r="Z55" s="156"/>
      <c r="AA55" s="157"/>
    </row>
    <row r="56" spans="2:27" ht="13.5" customHeight="1" x14ac:dyDescent="0.15">
      <c r="B56" s="175" t="s">
        <v>37</v>
      </c>
      <c r="C56" s="220"/>
      <c r="D56" s="303"/>
      <c r="E56" s="303"/>
      <c r="F56" s="256" t="s">
        <v>606</v>
      </c>
      <c r="G56" s="256"/>
      <c r="H56" s="256" t="s">
        <v>612</v>
      </c>
      <c r="I56" s="256"/>
      <c r="J56" s="256" t="s">
        <v>492</v>
      </c>
      <c r="K56" s="256"/>
      <c r="L56" s="188" t="s">
        <v>645</v>
      </c>
      <c r="M56" s="189"/>
      <c r="N56" s="280" t="s">
        <v>497</v>
      </c>
      <c r="O56" s="281"/>
      <c r="P56" s="188" t="s">
        <v>654</v>
      </c>
      <c r="Q56" s="189"/>
      <c r="R56" s="276">
        <f t="shared" ref="R56" si="57">COUNTIF(D57:Q57,"○")</f>
        <v>4</v>
      </c>
      <c r="S56" s="192"/>
      <c r="T56" s="168">
        <f t="shared" ref="T56" si="58">COUNTIF(D57:Q57,"●")</f>
        <v>2</v>
      </c>
      <c r="U56" s="192"/>
      <c r="V56" s="168">
        <f t="shared" ref="V56" si="59">COUNTIF(D57:Q57,"×")</f>
        <v>0</v>
      </c>
      <c r="W56" s="192"/>
      <c r="X56" s="146">
        <f>R56*3+T56</f>
        <v>14</v>
      </c>
      <c r="Y56" s="147"/>
      <c r="Z56" s="581">
        <v>2</v>
      </c>
      <c r="AA56" s="582"/>
    </row>
    <row r="57" spans="2:27" ht="13.5" customHeight="1" x14ac:dyDescent="0.15">
      <c r="B57" s="222"/>
      <c r="C57" s="223"/>
      <c r="D57" s="304"/>
      <c r="E57" s="304"/>
      <c r="F57" s="277" t="s">
        <v>2</v>
      </c>
      <c r="G57" s="225"/>
      <c r="H57" s="277" t="s">
        <v>3</v>
      </c>
      <c r="I57" s="225"/>
      <c r="J57" s="277" t="s">
        <v>488</v>
      </c>
      <c r="K57" s="225"/>
      <c r="L57" s="279" t="s">
        <v>2</v>
      </c>
      <c r="M57" s="254"/>
      <c r="N57" s="277" t="s">
        <v>488</v>
      </c>
      <c r="O57" s="225"/>
      <c r="P57" s="279" t="s">
        <v>3</v>
      </c>
      <c r="Q57" s="254"/>
      <c r="R57" s="243"/>
      <c r="S57" s="201"/>
      <c r="T57" s="166"/>
      <c r="U57" s="201"/>
      <c r="V57" s="166"/>
      <c r="W57" s="201"/>
      <c r="X57" s="148"/>
      <c r="Y57" s="149"/>
      <c r="Z57" s="581"/>
      <c r="AA57" s="582"/>
    </row>
    <row r="58" spans="2:27" ht="13.5" customHeight="1" x14ac:dyDescent="0.15">
      <c r="B58" s="175" t="s">
        <v>38</v>
      </c>
      <c r="C58" s="220"/>
      <c r="D58" s="256" t="s">
        <v>607</v>
      </c>
      <c r="E58" s="256"/>
      <c r="F58" s="303"/>
      <c r="G58" s="303"/>
      <c r="H58" s="256" t="s">
        <v>496</v>
      </c>
      <c r="I58" s="256"/>
      <c r="J58" s="256" t="s">
        <v>650</v>
      </c>
      <c r="K58" s="256"/>
      <c r="L58" s="188" t="s">
        <v>505</v>
      </c>
      <c r="M58" s="189"/>
      <c r="N58" s="188" t="s">
        <v>655</v>
      </c>
      <c r="O58" s="189"/>
      <c r="P58" s="188" t="s">
        <v>619</v>
      </c>
      <c r="Q58" s="189"/>
      <c r="R58" s="276">
        <f t="shared" ref="R58" si="60">COUNTIF(D59:Q59,"○")</f>
        <v>2</v>
      </c>
      <c r="S58" s="192"/>
      <c r="T58" s="168">
        <f t="shared" ref="T58" si="61">COUNTIF(D59:Q59,"●")</f>
        <v>4</v>
      </c>
      <c r="U58" s="192"/>
      <c r="V58" s="168">
        <f t="shared" ref="V58" si="62">COUNTIF(D59:Q59,"×")</f>
        <v>0</v>
      </c>
      <c r="W58" s="192"/>
      <c r="X58" s="146">
        <f>R58*3+T58</f>
        <v>10</v>
      </c>
      <c r="Y58" s="147"/>
      <c r="Z58" s="581">
        <v>4</v>
      </c>
      <c r="AA58" s="582"/>
    </row>
    <row r="59" spans="2:27" ht="13.5" customHeight="1" x14ac:dyDescent="0.15">
      <c r="B59" s="222"/>
      <c r="C59" s="223"/>
      <c r="D59" s="225" t="s">
        <v>3</v>
      </c>
      <c r="E59" s="225"/>
      <c r="F59" s="304"/>
      <c r="G59" s="304"/>
      <c r="H59" s="277" t="s">
        <v>490</v>
      </c>
      <c r="I59" s="225"/>
      <c r="J59" s="279" t="s">
        <v>647</v>
      </c>
      <c r="K59" s="254"/>
      <c r="L59" s="277" t="s">
        <v>488</v>
      </c>
      <c r="M59" s="225"/>
      <c r="N59" s="279" t="s">
        <v>2</v>
      </c>
      <c r="O59" s="254"/>
      <c r="P59" s="277" t="s">
        <v>3</v>
      </c>
      <c r="Q59" s="225"/>
      <c r="R59" s="243"/>
      <c r="S59" s="201"/>
      <c r="T59" s="166"/>
      <c r="U59" s="201"/>
      <c r="V59" s="166"/>
      <c r="W59" s="201"/>
      <c r="X59" s="148"/>
      <c r="Y59" s="149"/>
      <c r="Z59" s="581"/>
      <c r="AA59" s="582"/>
    </row>
    <row r="60" spans="2:27" ht="13.5" customHeight="1" x14ac:dyDescent="0.15">
      <c r="B60" s="175" t="s">
        <v>39</v>
      </c>
      <c r="C60" s="220"/>
      <c r="D60" s="256" t="s">
        <v>613</v>
      </c>
      <c r="E60" s="256"/>
      <c r="F60" s="256" t="s">
        <v>495</v>
      </c>
      <c r="G60" s="256"/>
      <c r="H60" s="303"/>
      <c r="I60" s="303"/>
      <c r="J60" s="256" t="s">
        <v>659</v>
      </c>
      <c r="K60" s="256"/>
      <c r="L60" s="188" t="s">
        <v>604</v>
      </c>
      <c r="M60" s="189"/>
      <c r="N60" s="188" t="s">
        <v>652</v>
      </c>
      <c r="O60" s="189"/>
      <c r="P60" s="188" t="s">
        <v>489</v>
      </c>
      <c r="Q60" s="189"/>
      <c r="R60" s="276">
        <f t="shared" ref="R60" si="63">COUNTIF(D61:Q61,"○")</f>
        <v>5</v>
      </c>
      <c r="S60" s="192"/>
      <c r="T60" s="168">
        <f t="shared" ref="T60" si="64">COUNTIF(D61:Q61,"●")</f>
        <v>1</v>
      </c>
      <c r="U60" s="192"/>
      <c r="V60" s="168">
        <f t="shared" ref="V60" si="65">COUNTIF(D61:Q61,"×")</f>
        <v>0</v>
      </c>
      <c r="W60" s="192"/>
      <c r="X60" s="146">
        <f>R60*3+T60</f>
        <v>16</v>
      </c>
      <c r="Y60" s="147"/>
      <c r="Z60" s="581">
        <v>1</v>
      </c>
      <c r="AA60" s="582"/>
    </row>
    <row r="61" spans="2:27" ht="13.5" customHeight="1" x14ac:dyDescent="0.15">
      <c r="B61" s="222"/>
      <c r="C61" s="223"/>
      <c r="D61" s="225" t="s">
        <v>2</v>
      </c>
      <c r="E61" s="225"/>
      <c r="F61" s="225" t="s">
        <v>488</v>
      </c>
      <c r="G61" s="225"/>
      <c r="H61" s="304"/>
      <c r="I61" s="304"/>
      <c r="J61" s="279" t="s">
        <v>2</v>
      </c>
      <c r="K61" s="254"/>
      <c r="L61" s="277" t="s">
        <v>2</v>
      </c>
      <c r="M61" s="225"/>
      <c r="N61" s="279" t="s">
        <v>2</v>
      </c>
      <c r="O61" s="254"/>
      <c r="P61" s="277" t="s">
        <v>490</v>
      </c>
      <c r="Q61" s="225"/>
      <c r="R61" s="243"/>
      <c r="S61" s="201"/>
      <c r="T61" s="166"/>
      <c r="U61" s="201"/>
      <c r="V61" s="166"/>
      <c r="W61" s="201"/>
      <c r="X61" s="148"/>
      <c r="Y61" s="149"/>
      <c r="Z61" s="581"/>
      <c r="AA61" s="582"/>
    </row>
    <row r="62" spans="2:27" ht="13.5" customHeight="1" x14ac:dyDescent="0.15">
      <c r="B62" s="175" t="s">
        <v>40</v>
      </c>
      <c r="C62" s="220"/>
      <c r="D62" s="256" t="s">
        <v>491</v>
      </c>
      <c r="E62" s="256"/>
      <c r="F62" s="256" t="s">
        <v>648</v>
      </c>
      <c r="G62" s="256"/>
      <c r="H62" s="256" t="s">
        <v>660</v>
      </c>
      <c r="I62" s="256"/>
      <c r="J62" s="298"/>
      <c r="K62" s="298"/>
      <c r="L62" s="188" t="s">
        <v>500</v>
      </c>
      <c r="M62" s="189"/>
      <c r="N62" s="188" t="s">
        <v>602</v>
      </c>
      <c r="O62" s="189"/>
      <c r="P62" s="188" t="s">
        <v>633</v>
      </c>
      <c r="Q62" s="189"/>
      <c r="R62" s="276">
        <f t="shared" ref="R62" si="66">COUNTIF(D63:Q63,"○")</f>
        <v>3</v>
      </c>
      <c r="S62" s="192"/>
      <c r="T62" s="168">
        <f t="shared" ref="T62" si="67">COUNTIF(D63:Q63,"●")</f>
        <v>3</v>
      </c>
      <c r="U62" s="192"/>
      <c r="V62" s="168">
        <f t="shared" ref="V62" si="68">COUNTIF(D63:Q63,"×")</f>
        <v>0</v>
      </c>
      <c r="W62" s="192"/>
      <c r="X62" s="146">
        <f>R62*3+T62</f>
        <v>12</v>
      </c>
      <c r="Y62" s="147"/>
      <c r="Z62" s="581">
        <v>3</v>
      </c>
      <c r="AA62" s="582"/>
    </row>
    <row r="63" spans="2:27" ht="13.5" customHeight="1" x14ac:dyDescent="0.15">
      <c r="B63" s="222"/>
      <c r="C63" s="223"/>
      <c r="D63" s="225" t="s">
        <v>490</v>
      </c>
      <c r="E63" s="225"/>
      <c r="F63" s="225" t="s">
        <v>649</v>
      </c>
      <c r="G63" s="225"/>
      <c r="H63" s="225" t="s">
        <v>647</v>
      </c>
      <c r="I63" s="225"/>
      <c r="J63" s="299"/>
      <c r="K63" s="299"/>
      <c r="L63" s="277" t="s">
        <v>488</v>
      </c>
      <c r="M63" s="225"/>
      <c r="N63" s="277" t="s">
        <v>2</v>
      </c>
      <c r="O63" s="225"/>
      <c r="P63" s="277" t="s">
        <v>3</v>
      </c>
      <c r="Q63" s="225"/>
      <c r="R63" s="243"/>
      <c r="S63" s="201"/>
      <c r="T63" s="166"/>
      <c r="U63" s="201"/>
      <c r="V63" s="166"/>
      <c r="W63" s="201"/>
      <c r="X63" s="148"/>
      <c r="Y63" s="149"/>
      <c r="Z63" s="581"/>
      <c r="AA63" s="582"/>
    </row>
    <row r="64" spans="2:27" ht="13.5" customHeight="1" x14ac:dyDescent="0.15">
      <c r="B64" s="175" t="s">
        <v>41</v>
      </c>
      <c r="C64" s="220"/>
      <c r="D64" s="256" t="s">
        <v>646</v>
      </c>
      <c r="E64" s="256"/>
      <c r="F64" s="256" t="s">
        <v>506</v>
      </c>
      <c r="G64" s="256"/>
      <c r="H64" s="256" t="s">
        <v>605</v>
      </c>
      <c r="I64" s="256"/>
      <c r="J64" s="256" t="s">
        <v>499</v>
      </c>
      <c r="K64" s="256"/>
      <c r="L64" s="591"/>
      <c r="M64" s="592"/>
      <c r="N64" s="188" t="s">
        <v>610</v>
      </c>
      <c r="O64" s="189"/>
      <c r="P64" s="188" t="s">
        <v>657</v>
      </c>
      <c r="Q64" s="590"/>
      <c r="R64" s="276">
        <f t="shared" ref="R64" si="69">COUNTIF(D65:Q65,"○")</f>
        <v>1</v>
      </c>
      <c r="S64" s="192"/>
      <c r="T64" s="168">
        <f t="shared" ref="T64" si="70">COUNTIF(D65:Q65,"●")</f>
        <v>5</v>
      </c>
      <c r="U64" s="192"/>
      <c r="V64" s="168">
        <f t="shared" ref="V64" si="71">COUNTIF(D65:Q65,"×")</f>
        <v>0</v>
      </c>
      <c r="W64" s="192"/>
      <c r="X64" s="146">
        <f>R64*3+T64</f>
        <v>8</v>
      </c>
      <c r="Y64" s="147"/>
      <c r="Z64" s="581">
        <v>5</v>
      </c>
      <c r="AA64" s="582"/>
    </row>
    <row r="65" spans="2:27" ht="14.25" customHeight="1" x14ac:dyDescent="0.15">
      <c r="B65" s="198"/>
      <c r="C65" s="221"/>
      <c r="D65" s="202" t="s">
        <v>647</v>
      </c>
      <c r="E65" s="202"/>
      <c r="F65" s="202" t="s">
        <v>490</v>
      </c>
      <c r="G65" s="202"/>
      <c r="H65" s="202" t="s">
        <v>3</v>
      </c>
      <c r="I65" s="202"/>
      <c r="J65" s="202" t="s">
        <v>490</v>
      </c>
      <c r="K65" s="202"/>
      <c r="L65" s="593"/>
      <c r="M65" s="594"/>
      <c r="N65" s="277" t="s">
        <v>2</v>
      </c>
      <c r="O65" s="225"/>
      <c r="P65" s="279" t="s">
        <v>3</v>
      </c>
      <c r="Q65" s="254"/>
      <c r="R65" s="243"/>
      <c r="S65" s="201"/>
      <c r="T65" s="166"/>
      <c r="U65" s="201"/>
      <c r="V65" s="166"/>
      <c r="W65" s="201"/>
      <c r="X65" s="148"/>
      <c r="Y65" s="149"/>
      <c r="Z65" s="581"/>
      <c r="AA65" s="582"/>
    </row>
    <row r="66" spans="2:27" ht="14.25" customHeight="1" x14ac:dyDescent="0.15">
      <c r="B66" s="175" t="s">
        <v>42</v>
      </c>
      <c r="C66" s="220"/>
      <c r="D66" s="256" t="s">
        <v>498</v>
      </c>
      <c r="E66" s="256"/>
      <c r="F66" s="256" t="s">
        <v>656</v>
      </c>
      <c r="G66" s="256"/>
      <c r="H66" s="256" t="s">
        <v>651</v>
      </c>
      <c r="I66" s="256"/>
      <c r="J66" s="256" t="s">
        <v>603</v>
      </c>
      <c r="K66" s="256"/>
      <c r="L66" s="188" t="s">
        <v>611</v>
      </c>
      <c r="M66" s="189"/>
      <c r="N66" s="591"/>
      <c r="O66" s="592"/>
      <c r="P66" s="188" t="s">
        <v>493</v>
      </c>
      <c r="Q66" s="590"/>
      <c r="R66" s="276">
        <f t="shared" ref="R66" si="72">COUNTIF(D67:Q67,"○")</f>
        <v>0</v>
      </c>
      <c r="S66" s="192"/>
      <c r="T66" s="168">
        <f t="shared" ref="T66" si="73">COUNTIF(D67:Q67,"●")</f>
        <v>6</v>
      </c>
      <c r="U66" s="192"/>
      <c r="V66" s="168">
        <f t="shared" ref="V66" si="74">COUNTIF(D67:Q67,"×")</f>
        <v>0</v>
      </c>
      <c r="W66" s="192"/>
      <c r="X66" s="146">
        <f>R66*3+T66</f>
        <v>6</v>
      </c>
      <c r="Y66" s="147"/>
      <c r="Z66" s="581">
        <v>6</v>
      </c>
      <c r="AA66" s="582"/>
    </row>
    <row r="67" spans="2:27" ht="13.5" customHeight="1" x14ac:dyDescent="0.15">
      <c r="B67" s="198"/>
      <c r="C67" s="221"/>
      <c r="D67" s="202" t="s">
        <v>490</v>
      </c>
      <c r="E67" s="202"/>
      <c r="F67" s="202" t="s">
        <v>647</v>
      </c>
      <c r="G67" s="202"/>
      <c r="H67" s="202" t="s">
        <v>3</v>
      </c>
      <c r="I67" s="202"/>
      <c r="J67" s="202" t="s">
        <v>3</v>
      </c>
      <c r="K67" s="202"/>
      <c r="L67" s="253" t="s">
        <v>3</v>
      </c>
      <c r="M67" s="254"/>
      <c r="N67" s="593"/>
      <c r="O67" s="594"/>
      <c r="P67" s="203" t="s">
        <v>490</v>
      </c>
      <c r="Q67" s="204"/>
      <c r="R67" s="243"/>
      <c r="S67" s="201"/>
      <c r="T67" s="166"/>
      <c r="U67" s="201"/>
      <c r="V67" s="166"/>
      <c r="W67" s="201"/>
      <c r="X67" s="148"/>
      <c r="Y67" s="149"/>
      <c r="Z67" s="581"/>
      <c r="AA67" s="582"/>
    </row>
    <row r="68" spans="2:27" ht="13.5" customHeight="1" x14ac:dyDescent="0.15">
      <c r="B68" s="222" t="s">
        <v>43</v>
      </c>
      <c r="C68" s="223"/>
      <c r="D68" s="225" t="s">
        <v>653</v>
      </c>
      <c r="E68" s="225"/>
      <c r="F68" s="225" t="s">
        <v>618</v>
      </c>
      <c r="G68" s="225"/>
      <c r="H68" s="225" t="s">
        <v>487</v>
      </c>
      <c r="I68" s="225"/>
      <c r="J68" s="225" t="s">
        <v>632</v>
      </c>
      <c r="K68" s="225"/>
      <c r="L68" s="188" t="s">
        <v>658</v>
      </c>
      <c r="M68" s="189"/>
      <c r="N68" s="225" t="s">
        <v>494</v>
      </c>
      <c r="O68" s="225"/>
      <c r="P68" s="595"/>
      <c r="Q68" s="596"/>
      <c r="R68" s="239">
        <f t="shared" ref="R68" si="75">COUNTIF(D69:Q69,"○")</f>
        <v>6</v>
      </c>
      <c r="S68" s="206"/>
      <c r="T68" s="205">
        <f t="shared" ref="T68" si="76">COUNTIF(D69:Q69,"●")</f>
        <v>0</v>
      </c>
      <c r="U68" s="206"/>
      <c r="V68" s="205">
        <f t="shared" ref="V68" si="77">COUNTIF(D69:Q69,"×")</f>
        <v>0</v>
      </c>
      <c r="W68" s="206"/>
      <c r="X68" s="209">
        <f>R68*3+T68</f>
        <v>18</v>
      </c>
      <c r="Y68" s="210"/>
      <c r="Z68" s="141"/>
      <c r="AA68" s="142"/>
    </row>
    <row r="69" spans="2:27" ht="13.5" customHeight="1" thickBot="1" x14ac:dyDescent="0.2">
      <c r="B69" s="172"/>
      <c r="C69" s="224"/>
      <c r="D69" s="226" t="s">
        <v>2</v>
      </c>
      <c r="E69" s="226"/>
      <c r="F69" s="226" t="s">
        <v>2</v>
      </c>
      <c r="G69" s="226"/>
      <c r="H69" s="226" t="s">
        <v>488</v>
      </c>
      <c r="I69" s="226"/>
      <c r="J69" s="226" t="s">
        <v>2</v>
      </c>
      <c r="K69" s="226"/>
      <c r="L69" s="190" t="s">
        <v>649</v>
      </c>
      <c r="M69" s="191"/>
      <c r="N69" s="226" t="s">
        <v>488</v>
      </c>
      <c r="O69" s="226"/>
      <c r="P69" s="359"/>
      <c r="Q69" s="445"/>
      <c r="R69" s="240"/>
      <c r="S69" s="208"/>
      <c r="T69" s="207"/>
      <c r="U69" s="208"/>
      <c r="V69" s="207"/>
      <c r="W69" s="208"/>
      <c r="X69" s="211"/>
      <c r="Y69" s="212"/>
      <c r="Z69" s="143"/>
      <c r="AA69" s="144"/>
    </row>
    <row r="70" spans="2:27" ht="13.5" customHeight="1" x14ac:dyDescent="0.15">
      <c r="B70" s="101"/>
      <c r="C70" s="101"/>
      <c r="D70" s="101"/>
      <c r="E70" s="101"/>
      <c r="F70" s="101"/>
      <c r="G70" s="101"/>
      <c r="H70" s="101"/>
      <c r="I70" s="101"/>
      <c r="J70" s="101"/>
      <c r="K70" s="101"/>
      <c r="L70" s="103"/>
      <c r="M70" s="103"/>
      <c r="N70" s="103"/>
      <c r="O70" s="103"/>
      <c r="P70" s="23"/>
      <c r="Q70" s="23"/>
      <c r="R70" s="23"/>
      <c r="S70" s="23"/>
      <c r="T70" s="22"/>
      <c r="U70" s="22"/>
      <c r="V70" s="23"/>
      <c r="W70" s="23"/>
      <c r="X70" s="18"/>
      <c r="Y70" s="18"/>
    </row>
    <row r="71" spans="2:27" ht="13.5" customHeight="1" x14ac:dyDescent="0.15">
      <c r="B71" s="101"/>
      <c r="C71" s="101"/>
      <c r="D71" s="101"/>
      <c r="E71" s="101"/>
      <c r="F71" s="101"/>
      <c r="G71" s="101"/>
      <c r="H71" s="101"/>
      <c r="I71" s="101"/>
      <c r="J71" s="101"/>
      <c r="K71" s="101"/>
      <c r="L71" s="103"/>
      <c r="M71" s="103"/>
      <c r="N71" s="103"/>
      <c r="O71" s="103"/>
      <c r="P71" s="23"/>
      <c r="Q71" s="23"/>
      <c r="R71" s="23"/>
      <c r="S71" s="23"/>
      <c r="T71" s="22"/>
      <c r="U71" s="22"/>
      <c r="V71" s="23"/>
      <c r="W71" s="23"/>
      <c r="X71" s="18"/>
      <c r="Y71" s="18"/>
    </row>
    <row r="72" spans="2:27" ht="13.5" customHeight="1" thickBot="1" x14ac:dyDescent="0.2">
      <c r="B72" s="278" t="s">
        <v>44</v>
      </c>
      <c r="C72" s="278"/>
      <c r="D72" s="278"/>
      <c r="E72" s="278"/>
      <c r="F72" s="278"/>
      <c r="G72" s="219" t="s">
        <v>45</v>
      </c>
      <c r="H72" s="219"/>
      <c r="I72" s="219"/>
      <c r="J72" s="32"/>
      <c r="K72" s="32"/>
      <c r="L72" s="103"/>
      <c r="M72" s="103"/>
      <c r="N72" s="103"/>
      <c r="O72" s="103"/>
      <c r="P72" s="23"/>
      <c r="Q72" s="23"/>
      <c r="R72" s="23"/>
      <c r="S72" s="23"/>
      <c r="T72" s="22"/>
      <c r="U72" s="22"/>
      <c r="V72" s="23"/>
      <c r="W72" s="23"/>
      <c r="X72" s="18"/>
      <c r="Y72" s="18"/>
    </row>
    <row r="73" spans="2:27" ht="13.5" customHeight="1" x14ac:dyDescent="0.15">
      <c r="B73" s="227"/>
      <c r="C73" s="228"/>
      <c r="D73" s="232" t="str">
        <f>B75</f>
        <v>A1位</v>
      </c>
      <c r="E73" s="233"/>
      <c r="F73" s="232" t="str">
        <f>B77</f>
        <v>A2位</v>
      </c>
      <c r="G73" s="233"/>
      <c r="H73" s="232" t="str">
        <f>B79</f>
        <v>B1位</v>
      </c>
      <c r="I73" s="233"/>
      <c r="J73" s="232" t="str">
        <f>B81</f>
        <v>B2位</v>
      </c>
      <c r="K73" s="233"/>
      <c r="L73" s="247" t="s">
        <v>24</v>
      </c>
      <c r="M73" s="248"/>
      <c r="N73" s="251" t="s">
        <v>25</v>
      </c>
      <c r="O73" s="251"/>
      <c r="P73" s="150" t="s">
        <v>26</v>
      </c>
      <c r="Q73" s="151"/>
      <c r="R73" s="164" t="s">
        <v>27</v>
      </c>
      <c r="S73" s="242"/>
      <c r="T73" s="164" t="s">
        <v>9</v>
      </c>
      <c r="U73" s="246"/>
      <c r="V73" s="18"/>
      <c r="W73" s="18"/>
      <c r="X73" s="18"/>
      <c r="Y73" s="18"/>
    </row>
    <row r="74" spans="2:27" ht="13.5" customHeight="1" x14ac:dyDescent="0.15">
      <c r="B74" s="229"/>
      <c r="C74" s="230"/>
      <c r="D74" s="234" t="str">
        <f>B76</f>
        <v>豊橋北部</v>
      </c>
      <c r="E74" s="199"/>
      <c r="F74" s="234" t="str">
        <f>B78</f>
        <v>INFINITY</v>
      </c>
      <c r="G74" s="199"/>
      <c r="H74" s="234" t="str">
        <f>B80</f>
        <v>豊田</v>
      </c>
      <c r="I74" s="199"/>
      <c r="J74" s="234" t="str">
        <f>B82</f>
        <v>ZELO</v>
      </c>
      <c r="K74" s="199"/>
      <c r="L74" s="249"/>
      <c r="M74" s="250"/>
      <c r="N74" s="252"/>
      <c r="O74" s="252"/>
      <c r="P74" s="152"/>
      <c r="Q74" s="153"/>
      <c r="R74" s="166"/>
      <c r="S74" s="201"/>
      <c r="T74" s="166"/>
      <c r="U74" s="197"/>
      <c r="V74" s="18"/>
      <c r="W74" s="18"/>
      <c r="X74" s="18"/>
      <c r="Y74" s="18"/>
    </row>
    <row r="75" spans="2:27" ht="13.5" customHeight="1" x14ac:dyDescent="0.15">
      <c r="B75" s="175" t="s">
        <v>46</v>
      </c>
      <c r="C75" s="176"/>
      <c r="D75" s="215"/>
      <c r="E75" s="215"/>
      <c r="F75" s="244" t="s">
        <v>635</v>
      </c>
      <c r="G75" s="244"/>
      <c r="H75" s="245">
        <v>74</v>
      </c>
      <c r="I75" s="245"/>
      <c r="J75" s="245">
        <v>75</v>
      </c>
      <c r="K75" s="245"/>
      <c r="L75" s="184">
        <f>COUNTIF(D76:K76,"○")</f>
        <v>1</v>
      </c>
      <c r="M75" s="185"/>
      <c r="N75" s="188">
        <f>COUNTIF(D76:K76,"●")</f>
        <v>0</v>
      </c>
      <c r="O75" s="189"/>
      <c r="P75" s="168">
        <f>COUNTIF(D76:K76,"×")</f>
        <v>0</v>
      </c>
      <c r="Q75" s="192"/>
      <c r="R75" s="146">
        <f>L75*3+N75</f>
        <v>3</v>
      </c>
      <c r="S75" s="194"/>
      <c r="T75" s="168"/>
      <c r="U75" s="169"/>
      <c r="V75" s="18"/>
      <c r="W75" s="18"/>
      <c r="X75" s="18"/>
      <c r="Y75" s="18"/>
    </row>
    <row r="76" spans="2:27" ht="13.5" customHeight="1" x14ac:dyDescent="0.15">
      <c r="B76" s="198" t="s">
        <v>548</v>
      </c>
      <c r="C76" s="199"/>
      <c r="D76" s="216"/>
      <c r="E76" s="216"/>
      <c r="F76" s="217" t="s">
        <v>636</v>
      </c>
      <c r="G76" s="217"/>
      <c r="H76" s="218"/>
      <c r="I76" s="218"/>
      <c r="J76" s="218"/>
      <c r="K76" s="218"/>
      <c r="L76" s="184"/>
      <c r="M76" s="185"/>
      <c r="N76" s="253"/>
      <c r="O76" s="254"/>
      <c r="P76" s="166"/>
      <c r="Q76" s="201"/>
      <c r="R76" s="148"/>
      <c r="S76" s="255"/>
      <c r="T76" s="166"/>
      <c r="U76" s="197"/>
      <c r="V76" s="18"/>
      <c r="W76" s="18"/>
      <c r="X76" s="18"/>
      <c r="Y76" s="18"/>
    </row>
    <row r="77" spans="2:27" ht="13.5" customHeight="1" x14ac:dyDescent="0.15">
      <c r="B77" s="175" t="s">
        <v>47</v>
      </c>
      <c r="C77" s="176"/>
      <c r="D77" s="244" t="s">
        <v>637</v>
      </c>
      <c r="E77" s="244"/>
      <c r="F77" s="215"/>
      <c r="G77" s="215"/>
      <c r="H77" s="245">
        <v>76</v>
      </c>
      <c r="I77" s="245"/>
      <c r="J77" s="245">
        <v>77</v>
      </c>
      <c r="K77" s="245"/>
      <c r="L77" s="184">
        <f>COUNTIF(D78:K78,"○")</f>
        <v>0</v>
      </c>
      <c r="M77" s="185"/>
      <c r="N77" s="188">
        <f>COUNTIF(D78:K78,"●")</f>
        <v>1</v>
      </c>
      <c r="O77" s="189"/>
      <c r="P77" s="168">
        <f>COUNTIF(D78:K78,"×")</f>
        <v>0</v>
      </c>
      <c r="Q77" s="192"/>
      <c r="R77" s="146">
        <f>L77*3+N77</f>
        <v>1</v>
      </c>
      <c r="S77" s="194"/>
      <c r="T77" s="168"/>
      <c r="U77" s="169"/>
      <c r="V77" s="18"/>
      <c r="W77" s="18"/>
      <c r="X77" s="18"/>
      <c r="Y77" s="18"/>
    </row>
    <row r="78" spans="2:27" ht="13.5" customHeight="1" x14ac:dyDescent="0.15">
      <c r="B78" s="198" t="s">
        <v>547</v>
      </c>
      <c r="C78" s="199"/>
      <c r="D78" s="217" t="s">
        <v>638</v>
      </c>
      <c r="E78" s="217"/>
      <c r="F78" s="216"/>
      <c r="G78" s="216"/>
      <c r="H78" s="218"/>
      <c r="I78" s="218"/>
      <c r="J78" s="218"/>
      <c r="K78" s="218"/>
      <c r="L78" s="184"/>
      <c r="M78" s="185"/>
      <c r="N78" s="253"/>
      <c r="O78" s="254"/>
      <c r="P78" s="166"/>
      <c r="Q78" s="201"/>
      <c r="R78" s="148"/>
      <c r="S78" s="255"/>
      <c r="T78" s="166"/>
      <c r="U78" s="197"/>
      <c r="V78" s="18"/>
      <c r="W78" s="18"/>
      <c r="X78" s="18"/>
      <c r="Y78" s="18"/>
    </row>
    <row r="79" spans="2:27" ht="13.5" customHeight="1" x14ac:dyDescent="0.15">
      <c r="B79" s="175" t="s">
        <v>48</v>
      </c>
      <c r="C79" s="176"/>
      <c r="D79" s="177"/>
      <c r="E79" s="177"/>
      <c r="F79" s="177"/>
      <c r="G79" s="177"/>
      <c r="H79" s="178"/>
      <c r="I79" s="178"/>
      <c r="J79" s="589" t="s">
        <v>675</v>
      </c>
      <c r="K79" s="584"/>
      <c r="L79" s="184">
        <f>COUNTIF(D80:K80,"○")</f>
        <v>1</v>
      </c>
      <c r="M79" s="185"/>
      <c r="N79" s="188">
        <f>COUNTIF(D80:K80,"●")</f>
        <v>0</v>
      </c>
      <c r="O79" s="189"/>
      <c r="P79" s="168">
        <f>COUNTIF(D80:K80,"×")</f>
        <v>0</v>
      </c>
      <c r="Q79" s="192"/>
      <c r="R79" s="146">
        <f>L79*3+N79</f>
        <v>3</v>
      </c>
      <c r="S79" s="194"/>
      <c r="T79" s="168"/>
      <c r="U79" s="169"/>
      <c r="V79" s="18"/>
      <c r="W79" s="18"/>
      <c r="X79" s="18"/>
      <c r="Y79" s="18"/>
    </row>
    <row r="80" spans="2:27" ht="13.5" customHeight="1" x14ac:dyDescent="0.15">
      <c r="B80" s="198" t="s">
        <v>673</v>
      </c>
      <c r="C80" s="199"/>
      <c r="D80" s="200"/>
      <c r="E80" s="200"/>
      <c r="F80" s="200"/>
      <c r="G80" s="200"/>
      <c r="H80" s="179"/>
      <c r="I80" s="179"/>
      <c r="J80" s="585" t="s">
        <v>649</v>
      </c>
      <c r="K80" s="586"/>
      <c r="L80" s="184"/>
      <c r="M80" s="185"/>
      <c r="N80" s="253"/>
      <c r="O80" s="254"/>
      <c r="P80" s="166"/>
      <c r="Q80" s="201"/>
      <c r="R80" s="148"/>
      <c r="S80" s="255"/>
      <c r="T80" s="166"/>
      <c r="U80" s="197"/>
      <c r="V80" s="18"/>
      <c r="W80" s="18"/>
      <c r="X80" s="18"/>
      <c r="Y80" s="18"/>
    </row>
    <row r="81" spans="2:25" ht="13.5" customHeight="1" x14ac:dyDescent="0.15">
      <c r="B81" s="175" t="s">
        <v>49</v>
      </c>
      <c r="C81" s="176"/>
      <c r="D81" s="177"/>
      <c r="E81" s="177"/>
      <c r="F81" s="177"/>
      <c r="G81" s="177"/>
      <c r="H81" s="583" t="s">
        <v>676</v>
      </c>
      <c r="I81" s="584"/>
      <c r="J81" s="180"/>
      <c r="K81" s="181"/>
      <c r="L81" s="184">
        <f>COUNTIF(D82:K82,"○")</f>
        <v>0</v>
      </c>
      <c r="M81" s="185"/>
      <c r="N81" s="188">
        <f>COUNTIF(D82:K82,"●")</f>
        <v>1</v>
      </c>
      <c r="O81" s="189"/>
      <c r="P81" s="168">
        <f>COUNTIF(D82:K82,"×")</f>
        <v>0</v>
      </c>
      <c r="Q81" s="192"/>
      <c r="R81" s="146">
        <f>L81*3+N81</f>
        <v>1</v>
      </c>
      <c r="S81" s="194"/>
      <c r="T81" s="168"/>
      <c r="U81" s="169"/>
      <c r="V81" s="24"/>
      <c r="W81" s="24"/>
      <c r="X81" s="24"/>
      <c r="Y81" s="24"/>
    </row>
    <row r="82" spans="2:25" ht="14.25" customHeight="1" thickBot="1" x14ac:dyDescent="0.2">
      <c r="B82" s="172" t="s">
        <v>674</v>
      </c>
      <c r="C82" s="173"/>
      <c r="D82" s="174"/>
      <c r="E82" s="174"/>
      <c r="F82" s="174"/>
      <c r="G82" s="174"/>
      <c r="H82" s="587" t="s">
        <v>647</v>
      </c>
      <c r="I82" s="588"/>
      <c r="J82" s="182"/>
      <c r="K82" s="183"/>
      <c r="L82" s="186"/>
      <c r="M82" s="187"/>
      <c r="N82" s="190"/>
      <c r="O82" s="191"/>
      <c r="P82" s="170"/>
      <c r="Q82" s="193"/>
      <c r="R82" s="195"/>
      <c r="S82" s="196"/>
      <c r="T82" s="170"/>
      <c r="U82" s="171"/>
      <c r="V82" s="24"/>
      <c r="W82" s="24"/>
      <c r="X82" s="24"/>
      <c r="Y82" s="24"/>
    </row>
    <row r="83" spans="2:25" ht="14.25" customHeight="1" x14ac:dyDescent="0.15">
      <c r="B83" s="103"/>
      <c r="C83" s="21"/>
      <c r="D83" s="28"/>
      <c r="E83" s="21"/>
      <c r="F83" s="21"/>
      <c r="G83" s="21"/>
      <c r="H83" s="21"/>
      <c r="I83" s="29"/>
      <c r="J83" s="21"/>
      <c r="K83" s="30"/>
      <c r="L83" s="22"/>
      <c r="N83" s="21"/>
      <c r="O83" s="21"/>
      <c r="P83" s="24"/>
      <c r="Q83" s="21"/>
      <c r="R83" s="21"/>
      <c r="S83" s="24"/>
      <c r="T83" s="18"/>
      <c r="U83" s="18"/>
      <c r="V83" s="18"/>
      <c r="W83" s="18"/>
      <c r="X83" s="18"/>
      <c r="Y83" s="24"/>
    </row>
    <row r="84" spans="2:25" ht="14.25" customHeight="1" x14ac:dyDescent="0.15">
      <c r="B84" s="103"/>
      <c r="C84" s="21"/>
      <c r="D84" s="28"/>
      <c r="E84" s="21"/>
      <c r="F84" s="21"/>
      <c r="G84" s="21"/>
      <c r="H84" s="21"/>
      <c r="I84" s="29"/>
      <c r="J84" s="21"/>
      <c r="K84" s="30"/>
      <c r="L84" s="22"/>
      <c r="N84" s="21"/>
      <c r="O84" s="21"/>
      <c r="P84" s="24"/>
      <c r="Q84" s="21"/>
      <c r="R84" s="21"/>
      <c r="S84" s="24"/>
      <c r="T84" s="18"/>
      <c r="U84" s="18"/>
      <c r="V84" s="18"/>
      <c r="W84" s="18"/>
      <c r="X84" s="18"/>
      <c r="Y84" s="24"/>
    </row>
    <row r="85" spans="2:25" ht="14.25" customHeight="1" x14ac:dyDescent="0.15">
      <c r="B85" s="103"/>
      <c r="C85" s="21"/>
      <c r="D85" s="28"/>
      <c r="E85" s="21"/>
      <c r="F85" s="21"/>
      <c r="G85" s="21"/>
      <c r="H85" s="21"/>
      <c r="I85" s="29"/>
      <c r="J85" s="21"/>
      <c r="K85" s="30"/>
      <c r="L85" s="22"/>
      <c r="N85" s="21"/>
      <c r="O85" s="21"/>
      <c r="P85" s="24"/>
      <c r="Q85" s="21"/>
      <c r="R85" s="21"/>
      <c r="S85" s="24"/>
      <c r="T85" s="18"/>
      <c r="U85" s="18"/>
      <c r="V85" s="18"/>
      <c r="W85" s="18"/>
      <c r="X85" s="18"/>
      <c r="Y85" s="24"/>
    </row>
    <row r="86" spans="2:25" ht="14.25" customHeight="1" x14ac:dyDescent="0.15">
      <c r="B86" s="103"/>
      <c r="C86" s="21"/>
      <c r="D86" s="28"/>
      <c r="E86" s="21"/>
      <c r="F86" s="21"/>
      <c r="G86" s="21"/>
      <c r="H86" s="21"/>
      <c r="I86" s="29"/>
      <c r="J86" s="21"/>
      <c r="K86" s="30"/>
      <c r="L86" s="22"/>
      <c r="N86" s="21"/>
      <c r="O86" s="21"/>
      <c r="P86" s="24"/>
      <c r="Q86" s="21"/>
      <c r="R86" s="21"/>
      <c r="S86" s="24"/>
      <c r="T86" s="18"/>
      <c r="U86" s="18"/>
      <c r="V86" s="18"/>
      <c r="W86" s="18"/>
      <c r="X86" s="18"/>
      <c r="Y86" s="24"/>
    </row>
    <row r="87" spans="2:25" ht="21.75" customHeight="1" x14ac:dyDescent="0.15">
      <c r="B87" s="18" t="s">
        <v>50</v>
      </c>
      <c r="C87" s="18"/>
      <c r="D87" s="18"/>
      <c r="E87" s="18"/>
      <c r="F87" s="18"/>
      <c r="G87" s="18"/>
      <c r="H87" s="18"/>
      <c r="I87" s="18"/>
      <c r="J87" s="18"/>
      <c r="K87" s="18"/>
      <c r="L87" s="18"/>
      <c r="M87" s="18"/>
      <c r="N87" s="18"/>
      <c r="O87" s="18"/>
      <c r="P87" s="18"/>
      <c r="Q87" s="18"/>
      <c r="R87" s="18"/>
      <c r="S87" s="18"/>
      <c r="T87" s="24"/>
      <c r="U87" s="24"/>
      <c r="V87" s="24"/>
      <c r="W87" s="24"/>
      <c r="X87" s="24"/>
      <c r="Y87" s="24"/>
    </row>
    <row r="88" spans="2:25" ht="21.75" customHeight="1" x14ac:dyDescent="0.15">
      <c r="B88" s="18" t="s">
        <v>51</v>
      </c>
      <c r="C88" s="18"/>
      <c r="D88" s="18"/>
      <c r="E88" s="18"/>
      <c r="F88" s="18"/>
      <c r="G88" s="18"/>
      <c r="H88" s="18"/>
      <c r="I88" s="18"/>
      <c r="J88" s="18"/>
      <c r="K88" s="18"/>
      <c r="L88" s="18"/>
      <c r="M88" s="18"/>
      <c r="N88" s="18"/>
      <c r="O88" s="18"/>
      <c r="P88" s="18"/>
      <c r="Q88" s="18"/>
      <c r="R88" s="18"/>
      <c r="S88" s="18"/>
      <c r="T88" s="24"/>
      <c r="U88" s="24"/>
      <c r="V88" s="24"/>
      <c r="W88" s="24"/>
      <c r="X88" s="24"/>
      <c r="Y88" s="24"/>
    </row>
    <row r="89" spans="2:25" ht="21.75" customHeight="1" x14ac:dyDescent="0.15">
      <c r="B89" s="18" t="s">
        <v>52</v>
      </c>
      <c r="C89" s="18"/>
      <c r="D89" s="18"/>
      <c r="E89" s="18"/>
      <c r="F89" s="18"/>
      <c r="G89" s="18"/>
      <c r="H89" s="18"/>
      <c r="I89" s="18"/>
      <c r="J89" s="18"/>
      <c r="K89" s="18"/>
      <c r="L89" s="18"/>
      <c r="M89" s="18"/>
      <c r="N89" s="18"/>
      <c r="O89" s="18"/>
      <c r="P89" s="18"/>
      <c r="Q89" s="18"/>
      <c r="R89" s="18"/>
      <c r="S89" s="18"/>
      <c r="T89" s="24"/>
      <c r="U89" s="24"/>
      <c r="V89" s="24"/>
      <c r="W89" s="24"/>
      <c r="X89" s="24"/>
      <c r="Y89" s="24"/>
    </row>
    <row r="90" spans="2:25" ht="21.75" customHeight="1" x14ac:dyDescent="0.15">
      <c r="B90" s="18" t="s">
        <v>53</v>
      </c>
      <c r="C90" s="18"/>
      <c r="D90" s="18"/>
      <c r="E90" s="18"/>
      <c r="F90" s="18"/>
      <c r="G90" s="18"/>
      <c r="H90" s="18"/>
      <c r="I90" s="18"/>
      <c r="J90" s="18"/>
      <c r="K90" s="18"/>
      <c r="L90" s="18"/>
      <c r="M90" s="18"/>
      <c r="N90" s="18"/>
      <c r="O90" s="18"/>
      <c r="P90" s="18"/>
      <c r="Q90" s="18"/>
      <c r="R90" s="18"/>
      <c r="S90" s="18"/>
      <c r="T90" s="24"/>
      <c r="U90" s="24"/>
      <c r="V90" s="24"/>
      <c r="W90" s="24"/>
      <c r="X90" s="24"/>
      <c r="Y90" s="24"/>
    </row>
    <row r="91" spans="2:25" ht="21.75" customHeight="1" x14ac:dyDescent="0.15">
      <c r="B91" s="18" t="s">
        <v>54</v>
      </c>
      <c r="C91" s="18"/>
      <c r="D91" s="18"/>
      <c r="E91" s="18"/>
      <c r="F91" s="18"/>
      <c r="G91" s="18"/>
      <c r="H91" s="18"/>
      <c r="I91" s="18"/>
      <c r="J91" s="18"/>
      <c r="K91" s="18"/>
      <c r="L91" s="18"/>
      <c r="M91" s="18"/>
      <c r="N91" s="18"/>
      <c r="O91" s="18"/>
      <c r="P91" s="18"/>
      <c r="Q91" s="18"/>
      <c r="R91" s="18"/>
      <c r="S91" s="18"/>
      <c r="T91" s="24"/>
      <c r="U91" s="24"/>
      <c r="V91" s="24"/>
      <c r="W91" s="24"/>
      <c r="X91" s="24"/>
      <c r="Y91" s="24"/>
    </row>
    <row r="92" spans="2:25" ht="21.75" customHeight="1" x14ac:dyDescent="0.15">
      <c r="B92" s="18" t="s">
        <v>55</v>
      </c>
      <c r="C92" s="18"/>
      <c r="D92" s="18"/>
      <c r="E92" s="18"/>
      <c r="F92" s="18"/>
      <c r="G92" s="18"/>
      <c r="H92" s="18"/>
      <c r="I92" s="18"/>
      <c r="J92" s="18"/>
      <c r="K92" s="18"/>
      <c r="L92" s="18"/>
      <c r="M92" s="18"/>
      <c r="N92" s="18"/>
      <c r="O92" s="18"/>
      <c r="P92" s="18"/>
      <c r="Q92" s="18"/>
      <c r="R92" s="18"/>
      <c r="S92" s="18"/>
      <c r="T92" s="24"/>
      <c r="U92" s="24"/>
      <c r="V92" s="24"/>
      <c r="W92" s="24"/>
      <c r="X92" s="24"/>
      <c r="Y92" s="24"/>
    </row>
    <row r="93" spans="2:25" ht="21.75" customHeight="1" x14ac:dyDescent="0.15">
      <c r="B93" s="18" t="s">
        <v>56</v>
      </c>
      <c r="C93" s="18"/>
      <c r="D93" s="18"/>
      <c r="E93" s="18"/>
      <c r="F93" s="18"/>
      <c r="G93" s="18"/>
      <c r="H93" s="18"/>
      <c r="I93" s="18"/>
      <c r="J93" s="18"/>
      <c r="K93" s="18"/>
      <c r="L93" s="18"/>
      <c r="M93" s="18"/>
      <c r="N93" s="18"/>
      <c r="O93" s="18"/>
      <c r="P93" s="18"/>
      <c r="Q93" s="18"/>
      <c r="R93" s="18"/>
      <c r="S93" s="18"/>
      <c r="T93" s="24"/>
      <c r="U93" s="24"/>
      <c r="V93" s="24"/>
      <c r="W93" s="24"/>
      <c r="X93" s="24"/>
      <c r="Y93" s="24"/>
    </row>
    <row r="94" spans="2:25" ht="21.75" customHeight="1" x14ac:dyDescent="0.15">
      <c r="B94" s="18" t="s">
        <v>57</v>
      </c>
      <c r="C94" s="18"/>
      <c r="D94" s="18"/>
      <c r="E94" s="18"/>
      <c r="F94" s="18"/>
      <c r="G94" s="18"/>
      <c r="H94" s="18"/>
      <c r="I94" s="18"/>
      <c r="J94" s="18"/>
      <c r="K94" s="18"/>
      <c r="L94" s="18"/>
      <c r="M94" s="18"/>
      <c r="N94" s="18"/>
      <c r="O94" s="18"/>
      <c r="P94" s="18"/>
      <c r="Q94" s="18"/>
      <c r="R94" s="18"/>
      <c r="S94" s="18"/>
      <c r="T94" s="24"/>
      <c r="U94" s="24"/>
      <c r="V94" s="24"/>
      <c r="W94" s="24"/>
      <c r="X94" s="24"/>
      <c r="Y94" s="24"/>
    </row>
    <row r="96" spans="2:25" ht="21.95" customHeight="1" x14ac:dyDescent="0.15">
      <c r="B96" s="223"/>
      <c r="C96" s="223"/>
      <c r="D96" s="223"/>
      <c r="E96" s="223"/>
      <c r="F96" s="271"/>
      <c r="G96" s="272"/>
      <c r="H96" s="271"/>
      <c r="I96" s="272"/>
      <c r="J96" s="266"/>
      <c r="K96" s="266"/>
      <c r="L96" s="266"/>
      <c r="M96" s="266"/>
      <c r="N96" s="266"/>
      <c r="O96" s="266"/>
      <c r="P96" s="250"/>
      <c r="Q96" s="265"/>
      <c r="R96" s="250"/>
      <c r="S96" s="265"/>
      <c r="T96" s="250"/>
      <c r="U96" s="265"/>
      <c r="V96" s="266"/>
      <c r="W96" s="266"/>
      <c r="X96" s="266"/>
      <c r="Y96" s="266"/>
    </row>
    <row r="97" spans="2:22" ht="21.95" customHeight="1" x14ac:dyDescent="0.15">
      <c r="B97" s="31" t="s">
        <v>58</v>
      </c>
    </row>
    <row r="98" spans="2:22" ht="21.95" customHeight="1" x14ac:dyDescent="0.15">
      <c r="B98" s="31" t="s">
        <v>59</v>
      </c>
    </row>
    <row r="99" spans="2:22" ht="21.95" customHeight="1" x14ac:dyDescent="0.15">
      <c r="B99" s="31" t="s">
        <v>60</v>
      </c>
    </row>
    <row r="100" spans="2:22" ht="21.95" customHeight="1" x14ac:dyDescent="0.15">
      <c r="B100" s="31" t="s">
        <v>61</v>
      </c>
    </row>
    <row r="101" spans="2:22" ht="21.95" customHeight="1" x14ac:dyDescent="0.15"/>
    <row r="102" spans="2:22" ht="21.95" customHeight="1" x14ac:dyDescent="0.15">
      <c r="B102" s="31" t="s">
        <v>62</v>
      </c>
    </row>
    <row r="103" spans="2:22" ht="21.95" customHeight="1" x14ac:dyDescent="0.15">
      <c r="B103" s="31" t="s">
        <v>63</v>
      </c>
    </row>
    <row r="104" spans="2:22" ht="21.95" customHeight="1" x14ac:dyDescent="0.15"/>
    <row r="105" spans="2:22" ht="21.95" customHeight="1" x14ac:dyDescent="0.15"/>
    <row r="106" spans="2:22" ht="21.95" customHeight="1" x14ac:dyDescent="0.15">
      <c r="B106" s="102" t="s">
        <v>64</v>
      </c>
      <c r="C106" s="102"/>
      <c r="D106" s="102"/>
      <c r="E106" s="102"/>
      <c r="F106" s="36"/>
      <c r="M106" s="273" t="s">
        <v>65</v>
      </c>
      <c r="N106" s="274"/>
      <c r="O106" s="274"/>
      <c r="P106" s="274"/>
      <c r="Q106" s="274"/>
    </row>
    <row r="107" spans="2:22" ht="21.95" customHeight="1" x14ac:dyDescent="0.15">
      <c r="B107" s="267"/>
      <c r="C107" s="268"/>
      <c r="D107" s="268"/>
      <c r="E107" s="268"/>
      <c r="F107" s="269" t="s">
        <v>66</v>
      </c>
      <c r="G107" s="270"/>
      <c r="H107" s="260" t="s">
        <v>67</v>
      </c>
      <c r="I107" s="258"/>
      <c r="J107" s="258"/>
      <c r="K107" s="258"/>
      <c r="L107" s="259"/>
      <c r="M107" s="260"/>
      <c r="N107" s="258"/>
      <c r="O107" s="258"/>
      <c r="P107" s="258"/>
      <c r="Q107" s="259"/>
      <c r="R107" s="260" t="s">
        <v>67</v>
      </c>
      <c r="S107" s="258"/>
      <c r="T107" s="258"/>
      <c r="U107" s="258"/>
      <c r="V107" s="259"/>
    </row>
    <row r="108" spans="2:22" ht="21.95" customHeight="1" x14ac:dyDescent="0.15">
      <c r="B108" s="257" t="s">
        <v>68</v>
      </c>
      <c r="C108" s="258"/>
      <c r="D108" s="258"/>
      <c r="E108" s="259"/>
      <c r="F108" s="260">
        <v>79</v>
      </c>
      <c r="G108" s="259"/>
      <c r="H108" s="257" t="s">
        <v>586</v>
      </c>
      <c r="I108" s="258"/>
      <c r="J108" s="258"/>
      <c r="K108" s="258"/>
      <c r="L108" s="259"/>
      <c r="M108" s="260"/>
      <c r="N108" s="259"/>
      <c r="O108" s="37" t="s">
        <v>70</v>
      </c>
      <c r="P108" s="261"/>
      <c r="Q108" s="259"/>
      <c r="R108" s="257" t="s">
        <v>71</v>
      </c>
      <c r="S108" s="258"/>
      <c r="T108" s="258"/>
      <c r="U108" s="258"/>
      <c r="V108" s="259"/>
    </row>
    <row r="109" spans="2:22" ht="21.95" customHeight="1" x14ac:dyDescent="0.15">
      <c r="B109" s="257" t="s">
        <v>72</v>
      </c>
      <c r="C109" s="258"/>
      <c r="D109" s="258"/>
      <c r="E109" s="259"/>
      <c r="F109" s="260">
        <v>80</v>
      </c>
      <c r="G109" s="259"/>
      <c r="H109" s="257" t="s">
        <v>585</v>
      </c>
      <c r="I109" s="258"/>
      <c r="J109" s="258"/>
      <c r="K109" s="258"/>
      <c r="L109" s="259"/>
      <c r="M109" s="260"/>
      <c r="N109" s="259"/>
      <c r="O109" s="37" t="s">
        <v>70</v>
      </c>
      <c r="P109" s="261"/>
      <c r="Q109" s="259"/>
      <c r="R109" s="257" t="s">
        <v>74</v>
      </c>
      <c r="S109" s="258"/>
      <c r="T109" s="258"/>
      <c r="U109" s="258"/>
      <c r="V109" s="259"/>
    </row>
    <row r="110" spans="2:22" ht="21.95" customHeight="1" x14ac:dyDescent="0.15">
      <c r="B110" s="257" t="s">
        <v>75</v>
      </c>
      <c r="C110" s="258"/>
      <c r="D110" s="258"/>
      <c r="E110" s="259"/>
      <c r="F110" s="260">
        <v>81</v>
      </c>
      <c r="G110" s="259"/>
      <c r="H110" s="257" t="s">
        <v>584</v>
      </c>
      <c r="I110" s="258"/>
      <c r="J110" s="258"/>
      <c r="K110" s="258"/>
      <c r="L110" s="259"/>
      <c r="M110" s="260"/>
      <c r="N110" s="259"/>
      <c r="O110" s="37" t="s">
        <v>70</v>
      </c>
      <c r="P110" s="261"/>
      <c r="Q110" s="259"/>
      <c r="R110" s="257" t="s">
        <v>77</v>
      </c>
      <c r="S110" s="258"/>
      <c r="T110" s="258"/>
      <c r="U110" s="258"/>
      <c r="V110" s="259"/>
    </row>
    <row r="111" spans="2:22" ht="21.95" customHeight="1" x14ac:dyDescent="0.15">
      <c r="B111" s="257" t="s">
        <v>78</v>
      </c>
      <c r="C111" s="258"/>
      <c r="D111" s="258"/>
      <c r="E111" s="259"/>
      <c r="F111" s="260">
        <v>82</v>
      </c>
      <c r="G111" s="259"/>
      <c r="H111" s="257" t="s">
        <v>79</v>
      </c>
      <c r="I111" s="258"/>
      <c r="J111" s="258"/>
      <c r="K111" s="258"/>
      <c r="L111" s="259"/>
      <c r="M111" s="260"/>
      <c r="N111" s="259"/>
      <c r="O111" s="37" t="s">
        <v>70</v>
      </c>
      <c r="P111" s="261"/>
      <c r="Q111" s="259"/>
      <c r="R111" s="257" t="s">
        <v>583</v>
      </c>
      <c r="S111" s="262"/>
      <c r="T111" s="262"/>
      <c r="U111" s="262"/>
      <c r="V111" s="263"/>
    </row>
    <row r="112" spans="2:22" ht="21.95" customHeight="1" x14ac:dyDescent="0.15">
      <c r="B112" s="257" t="s">
        <v>81</v>
      </c>
      <c r="C112" s="258"/>
      <c r="D112" s="258"/>
      <c r="E112" s="259"/>
      <c r="F112" s="260">
        <v>83</v>
      </c>
      <c r="G112" s="259"/>
      <c r="H112" s="257" t="s">
        <v>82</v>
      </c>
      <c r="I112" s="258"/>
      <c r="J112" s="258"/>
      <c r="K112" s="258"/>
      <c r="L112" s="259"/>
      <c r="M112" s="260"/>
      <c r="N112" s="259"/>
      <c r="O112" s="37" t="s">
        <v>70</v>
      </c>
      <c r="P112" s="261"/>
      <c r="Q112" s="259"/>
      <c r="R112" s="257" t="s">
        <v>582</v>
      </c>
      <c r="S112" s="262"/>
      <c r="T112" s="262"/>
      <c r="U112" s="262"/>
      <c r="V112" s="263"/>
    </row>
    <row r="113" spans="2:21" ht="21.95" customHeight="1" x14ac:dyDescent="0.15"/>
    <row r="114" spans="2:21" ht="21.95" customHeight="1" x14ac:dyDescent="0.15">
      <c r="B114" s="31" t="s">
        <v>84</v>
      </c>
    </row>
    <row r="115" spans="2:21" ht="21.95" customHeight="1" x14ac:dyDescent="0.15">
      <c r="B115" s="31" t="s">
        <v>85</v>
      </c>
    </row>
    <row r="116" spans="2:21" ht="21.95" customHeight="1" x14ac:dyDescent="0.15">
      <c r="B116" s="31" t="s">
        <v>86</v>
      </c>
      <c r="I116" s="31" t="s">
        <v>87</v>
      </c>
    </row>
    <row r="117" spans="2:21" ht="21.95" customHeight="1" x14ac:dyDescent="0.15">
      <c r="B117" s="31" t="s">
        <v>88</v>
      </c>
    </row>
    <row r="118" spans="2:21" ht="21.95" customHeight="1" x14ac:dyDescent="0.15"/>
    <row r="119" spans="2:21" ht="21.95" customHeight="1" x14ac:dyDescent="0.15">
      <c r="B119" s="31" t="s">
        <v>89</v>
      </c>
      <c r="I119" s="264" t="s">
        <v>90</v>
      </c>
      <c r="J119" s="264"/>
      <c r="K119" s="264"/>
      <c r="L119" s="264"/>
      <c r="M119" s="264"/>
      <c r="N119" s="264"/>
      <c r="O119" s="264"/>
      <c r="P119" s="264"/>
      <c r="Q119" s="264"/>
      <c r="R119" s="264"/>
      <c r="S119" s="264"/>
      <c r="T119" s="264"/>
      <c r="U119" s="264"/>
    </row>
    <row r="120" spans="2:21" ht="21.95" customHeight="1" x14ac:dyDescent="0.15">
      <c r="B120" s="31" t="s">
        <v>91</v>
      </c>
      <c r="I120" s="264"/>
      <c r="J120" s="264"/>
      <c r="K120" s="264"/>
      <c r="L120" s="264"/>
      <c r="M120" s="264"/>
      <c r="N120" s="264"/>
      <c r="O120" s="264"/>
      <c r="P120" s="264"/>
      <c r="Q120" s="264"/>
      <c r="R120" s="264"/>
      <c r="S120" s="264"/>
      <c r="T120" s="264"/>
      <c r="U120" s="264"/>
    </row>
  </sheetData>
  <mergeCells count="657">
    <mergeCell ref="L50:M50"/>
    <mergeCell ref="L51:M51"/>
    <mergeCell ref="N50:O50"/>
    <mergeCell ref="N51:O51"/>
    <mergeCell ref="N6:O6"/>
    <mergeCell ref="P6:Q7"/>
    <mergeCell ref="R6:S7"/>
    <mergeCell ref="T6:U7"/>
    <mergeCell ref="V6:W7"/>
    <mergeCell ref="N10:O10"/>
    <mergeCell ref="P10:Q11"/>
    <mergeCell ref="R10:S11"/>
    <mergeCell ref="T10:U11"/>
    <mergeCell ref="V10:W11"/>
    <mergeCell ref="N12:O12"/>
    <mergeCell ref="P12:Q13"/>
    <mergeCell ref="R12:S13"/>
    <mergeCell ref="T12:U13"/>
    <mergeCell ref="V12:W13"/>
    <mergeCell ref="N14:O14"/>
    <mergeCell ref="P14:Q15"/>
    <mergeCell ref="R14:S15"/>
    <mergeCell ref="T14:U15"/>
    <mergeCell ref="V14:W15"/>
    <mergeCell ref="X6:Y7"/>
    <mergeCell ref="N7:O7"/>
    <mergeCell ref="N4:O5"/>
    <mergeCell ref="P4:Q5"/>
    <mergeCell ref="R4:S5"/>
    <mergeCell ref="T4:U5"/>
    <mergeCell ref="V4:W5"/>
    <mergeCell ref="X4:Y5"/>
    <mergeCell ref="B3:E3"/>
    <mergeCell ref="P3:Q3"/>
    <mergeCell ref="R3:S3"/>
    <mergeCell ref="T3:U3"/>
    <mergeCell ref="B4:C5"/>
    <mergeCell ref="D4:E5"/>
    <mergeCell ref="F4:G5"/>
    <mergeCell ref="H4:I5"/>
    <mergeCell ref="J4:K5"/>
    <mergeCell ref="L4:M5"/>
    <mergeCell ref="B6:C7"/>
    <mergeCell ref="D6:E7"/>
    <mergeCell ref="F6:G6"/>
    <mergeCell ref="H6:I6"/>
    <mergeCell ref="J6:K6"/>
    <mergeCell ref="L6:M6"/>
    <mergeCell ref="F7:G7"/>
    <mergeCell ref="H7:I7"/>
    <mergeCell ref="J7:K7"/>
    <mergeCell ref="L7:M7"/>
    <mergeCell ref="N8:O8"/>
    <mergeCell ref="P8:Q9"/>
    <mergeCell ref="R8:S9"/>
    <mergeCell ref="T8:U9"/>
    <mergeCell ref="V8:W9"/>
    <mergeCell ref="X8:Y9"/>
    <mergeCell ref="N9:O9"/>
    <mergeCell ref="B8:C9"/>
    <mergeCell ref="D8:E8"/>
    <mergeCell ref="F8:G9"/>
    <mergeCell ref="H8:I8"/>
    <mergeCell ref="J8:K8"/>
    <mergeCell ref="L8:M8"/>
    <mergeCell ref="D9:E9"/>
    <mergeCell ref="H9:I9"/>
    <mergeCell ref="J9:K9"/>
    <mergeCell ref="L9:M9"/>
    <mergeCell ref="X10:Y11"/>
    <mergeCell ref="N11:O11"/>
    <mergeCell ref="B10:C11"/>
    <mergeCell ref="D10:E10"/>
    <mergeCell ref="F10:G10"/>
    <mergeCell ref="H10:I11"/>
    <mergeCell ref="J10:K10"/>
    <mergeCell ref="L10:M10"/>
    <mergeCell ref="D11:E11"/>
    <mergeCell ref="F11:G11"/>
    <mergeCell ref="J11:K11"/>
    <mergeCell ref="L11:M11"/>
    <mergeCell ref="X12:Y13"/>
    <mergeCell ref="N13:O13"/>
    <mergeCell ref="B12:C13"/>
    <mergeCell ref="D12:E12"/>
    <mergeCell ref="F12:G12"/>
    <mergeCell ref="H12:I12"/>
    <mergeCell ref="J12:K13"/>
    <mergeCell ref="L12:M12"/>
    <mergeCell ref="D13:E13"/>
    <mergeCell ref="F13:G13"/>
    <mergeCell ref="H13:I13"/>
    <mergeCell ref="L13:M13"/>
    <mergeCell ref="X14:Y15"/>
    <mergeCell ref="N15:O15"/>
    <mergeCell ref="B14:C15"/>
    <mergeCell ref="D14:E14"/>
    <mergeCell ref="F14:G14"/>
    <mergeCell ref="H14:I14"/>
    <mergeCell ref="J14:K14"/>
    <mergeCell ref="L14:M15"/>
    <mergeCell ref="D15:E15"/>
    <mergeCell ref="F15:G15"/>
    <mergeCell ref="H15:I15"/>
    <mergeCell ref="J15:K15"/>
    <mergeCell ref="V16:W17"/>
    <mergeCell ref="X16:Y17"/>
    <mergeCell ref="B16:C17"/>
    <mergeCell ref="D16:E16"/>
    <mergeCell ref="F16:G16"/>
    <mergeCell ref="H16:I16"/>
    <mergeCell ref="J16:K16"/>
    <mergeCell ref="L16:M16"/>
    <mergeCell ref="D17:E17"/>
    <mergeCell ref="F17:G17"/>
    <mergeCell ref="H17:I17"/>
    <mergeCell ref="J17:K17"/>
    <mergeCell ref="L17:M17"/>
    <mergeCell ref="N16:O17"/>
    <mergeCell ref="P16:Q17"/>
    <mergeCell ref="R16:S17"/>
    <mergeCell ref="T16:U17"/>
    <mergeCell ref="B19:E19"/>
    <mergeCell ref="P19:Q19"/>
    <mergeCell ref="R19:S19"/>
    <mergeCell ref="T19:U19"/>
    <mergeCell ref="B20:C21"/>
    <mergeCell ref="D20:E21"/>
    <mergeCell ref="F20:G21"/>
    <mergeCell ref="H20:I21"/>
    <mergeCell ref="J20:K21"/>
    <mergeCell ref="B22:C23"/>
    <mergeCell ref="D22:E23"/>
    <mergeCell ref="F22:G22"/>
    <mergeCell ref="H22:I22"/>
    <mergeCell ref="J22:K22"/>
    <mergeCell ref="L22:M22"/>
    <mergeCell ref="N22:O22"/>
    <mergeCell ref="P22:Q23"/>
    <mergeCell ref="R22:S23"/>
    <mergeCell ref="T22:U23"/>
    <mergeCell ref="V22:W23"/>
    <mergeCell ref="X22:Y23"/>
    <mergeCell ref="F23:G23"/>
    <mergeCell ref="H23:I23"/>
    <mergeCell ref="J23:K23"/>
    <mergeCell ref="L23:M23"/>
    <mergeCell ref="N23:O23"/>
    <mergeCell ref="X20:Y21"/>
    <mergeCell ref="L20:M21"/>
    <mergeCell ref="N20:O21"/>
    <mergeCell ref="P20:Q21"/>
    <mergeCell ref="R20:S21"/>
    <mergeCell ref="T20:U21"/>
    <mergeCell ref="V20:W21"/>
    <mergeCell ref="N24:O24"/>
    <mergeCell ref="P24:Q25"/>
    <mergeCell ref="R24:S25"/>
    <mergeCell ref="T24:U25"/>
    <mergeCell ref="V24:W25"/>
    <mergeCell ref="X24:Y25"/>
    <mergeCell ref="N25:O25"/>
    <mergeCell ref="B24:C25"/>
    <mergeCell ref="D24:E24"/>
    <mergeCell ref="F24:G25"/>
    <mergeCell ref="H24:I24"/>
    <mergeCell ref="J24:K24"/>
    <mergeCell ref="L24:M24"/>
    <mergeCell ref="D25:E25"/>
    <mergeCell ref="H25:I25"/>
    <mergeCell ref="J25:K25"/>
    <mergeCell ref="L25:M25"/>
    <mergeCell ref="N26:O26"/>
    <mergeCell ref="P26:Q27"/>
    <mergeCell ref="R26:S27"/>
    <mergeCell ref="T26:U27"/>
    <mergeCell ref="V26:W27"/>
    <mergeCell ref="X26:Y27"/>
    <mergeCell ref="N27:O27"/>
    <mergeCell ref="B26:C27"/>
    <mergeCell ref="D26:E26"/>
    <mergeCell ref="F26:G26"/>
    <mergeCell ref="H26:I27"/>
    <mergeCell ref="J26:K26"/>
    <mergeCell ref="L26:M26"/>
    <mergeCell ref="D27:E27"/>
    <mergeCell ref="F27:G27"/>
    <mergeCell ref="J27:K27"/>
    <mergeCell ref="L27:M27"/>
    <mergeCell ref="N28:O28"/>
    <mergeCell ref="P28:Q29"/>
    <mergeCell ref="R28:S29"/>
    <mergeCell ref="T28:U29"/>
    <mergeCell ref="V28:W29"/>
    <mergeCell ref="X28:Y29"/>
    <mergeCell ref="N29:O29"/>
    <mergeCell ref="B28:C29"/>
    <mergeCell ref="D28:E28"/>
    <mergeCell ref="F28:G28"/>
    <mergeCell ref="H28:I28"/>
    <mergeCell ref="J28:K29"/>
    <mergeCell ref="L28:M28"/>
    <mergeCell ref="D29:E29"/>
    <mergeCell ref="F29:G29"/>
    <mergeCell ref="H29:I29"/>
    <mergeCell ref="L29:M29"/>
    <mergeCell ref="N30:O30"/>
    <mergeCell ref="P30:Q31"/>
    <mergeCell ref="R30:S31"/>
    <mergeCell ref="T30:U31"/>
    <mergeCell ref="V30:W31"/>
    <mergeCell ref="X30:Y31"/>
    <mergeCell ref="N31:O31"/>
    <mergeCell ref="B30:C31"/>
    <mergeCell ref="D30:E30"/>
    <mergeCell ref="F30:G30"/>
    <mergeCell ref="H30:I30"/>
    <mergeCell ref="J30:K30"/>
    <mergeCell ref="L30:M31"/>
    <mergeCell ref="D31:E31"/>
    <mergeCell ref="F31:G31"/>
    <mergeCell ref="H31:I31"/>
    <mergeCell ref="J31:K31"/>
    <mergeCell ref="V32:W33"/>
    <mergeCell ref="X32:Y33"/>
    <mergeCell ref="B32:C33"/>
    <mergeCell ref="D32:E32"/>
    <mergeCell ref="F32:G32"/>
    <mergeCell ref="H32:I32"/>
    <mergeCell ref="J32:K32"/>
    <mergeCell ref="L32:M32"/>
    <mergeCell ref="D33:E33"/>
    <mergeCell ref="F33:G33"/>
    <mergeCell ref="H33:I33"/>
    <mergeCell ref="J33:K33"/>
    <mergeCell ref="L33:M33"/>
    <mergeCell ref="N32:O33"/>
    <mergeCell ref="P32:Q33"/>
    <mergeCell ref="R32:S33"/>
    <mergeCell ref="T32:U33"/>
    <mergeCell ref="B35:E35"/>
    <mergeCell ref="P35:Q35"/>
    <mergeCell ref="R35:S35"/>
    <mergeCell ref="T35:U35"/>
    <mergeCell ref="B36:C37"/>
    <mergeCell ref="D36:E37"/>
    <mergeCell ref="F36:G37"/>
    <mergeCell ref="H36:I37"/>
    <mergeCell ref="J36:K37"/>
    <mergeCell ref="T36:U37"/>
    <mergeCell ref="B38:C39"/>
    <mergeCell ref="D38:E39"/>
    <mergeCell ref="F38:G38"/>
    <mergeCell ref="H38:I38"/>
    <mergeCell ref="J38:K38"/>
    <mergeCell ref="L38:M38"/>
    <mergeCell ref="N38:O38"/>
    <mergeCell ref="R38:S39"/>
    <mergeCell ref="L36:M37"/>
    <mergeCell ref="N36:O37"/>
    <mergeCell ref="P36:Q37"/>
    <mergeCell ref="R36:S37"/>
    <mergeCell ref="F39:G39"/>
    <mergeCell ref="H39:I39"/>
    <mergeCell ref="J39:K39"/>
    <mergeCell ref="L39:M39"/>
    <mergeCell ref="N39:O39"/>
    <mergeCell ref="P38:Q38"/>
    <mergeCell ref="P39:Q39"/>
    <mergeCell ref="B40:C41"/>
    <mergeCell ref="D40:E40"/>
    <mergeCell ref="F40:G41"/>
    <mergeCell ref="H40:I40"/>
    <mergeCell ref="J40:K40"/>
    <mergeCell ref="L40:M40"/>
    <mergeCell ref="D41:E41"/>
    <mergeCell ref="H41:I41"/>
    <mergeCell ref="J41:K41"/>
    <mergeCell ref="L41:M41"/>
    <mergeCell ref="N41:O41"/>
    <mergeCell ref="N40:O40"/>
    <mergeCell ref="R40:S41"/>
    <mergeCell ref="T40:U41"/>
    <mergeCell ref="V40:W41"/>
    <mergeCell ref="X40:Y41"/>
    <mergeCell ref="N42:O42"/>
    <mergeCell ref="R42:S43"/>
    <mergeCell ref="T42:U43"/>
    <mergeCell ref="V42:W43"/>
    <mergeCell ref="X42:Y43"/>
    <mergeCell ref="N43:O43"/>
    <mergeCell ref="P40:Q40"/>
    <mergeCell ref="P41:Q41"/>
    <mergeCell ref="P42:Q42"/>
    <mergeCell ref="P43:Q43"/>
    <mergeCell ref="B42:C43"/>
    <mergeCell ref="D42:E42"/>
    <mergeCell ref="F42:G42"/>
    <mergeCell ref="H42:I43"/>
    <mergeCell ref="J42:K42"/>
    <mergeCell ref="L42:M42"/>
    <mergeCell ref="D43:E43"/>
    <mergeCell ref="F43:G43"/>
    <mergeCell ref="J43:K43"/>
    <mergeCell ref="L43:M43"/>
    <mergeCell ref="N44:O44"/>
    <mergeCell ref="R44:S45"/>
    <mergeCell ref="T44:U45"/>
    <mergeCell ref="V44:W45"/>
    <mergeCell ref="X44:Y45"/>
    <mergeCell ref="N45:O45"/>
    <mergeCell ref="B44:C45"/>
    <mergeCell ref="D44:E44"/>
    <mergeCell ref="F44:G44"/>
    <mergeCell ref="H44:I44"/>
    <mergeCell ref="J44:K45"/>
    <mergeCell ref="L44:M44"/>
    <mergeCell ref="D45:E45"/>
    <mergeCell ref="F45:G45"/>
    <mergeCell ref="H45:I45"/>
    <mergeCell ref="L45:M45"/>
    <mergeCell ref="P44:Q44"/>
    <mergeCell ref="P45:Q45"/>
    <mergeCell ref="L48:M48"/>
    <mergeCell ref="L49:M49"/>
    <mergeCell ref="B46:C47"/>
    <mergeCell ref="D46:E46"/>
    <mergeCell ref="F46:G46"/>
    <mergeCell ref="H46:I46"/>
    <mergeCell ref="J46:K46"/>
    <mergeCell ref="L46:M47"/>
    <mergeCell ref="D47:E47"/>
    <mergeCell ref="F47:G47"/>
    <mergeCell ref="H47:I47"/>
    <mergeCell ref="J47:K47"/>
    <mergeCell ref="B48:C49"/>
    <mergeCell ref="D48:E48"/>
    <mergeCell ref="F48:G48"/>
    <mergeCell ref="H48:I48"/>
    <mergeCell ref="J48:K48"/>
    <mergeCell ref="D49:E49"/>
    <mergeCell ref="F49:G49"/>
    <mergeCell ref="H49:I49"/>
    <mergeCell ref="J49:K49"/>
    <mergeCell ref="N48:O49"/>
    <mergeCell ref="R48:S49"/>
    <mergeCell ref="T48:U49"/>
    <mergeCell ref="P48:Q48"/>
    <mergeCell ref="P49:Q49"/>
    <mergeCell ref="N46:O46"/>
    <mergeCell ref="R46:S47"/>
    <mergeCell ref="T46:U47"/>
    <mergeCell ref="N47:O47"/>
    <mergeCell ref="P47:Q47"/>
    <mergeCell ref="P46:Q46"/>
    <mergeCell ref="T62:U63"/>
    <mergeCell ref="V62:W63"/>
    <mergeCell ref="F57:G57"/>
    <mergeCell ref="J57:K57"/>
    <mergeCell ref="L57:M57"/>
    <mergeCell ref="D58:E58"/>
    <mergeCell ref="J58:K58"/>
    <mergeCell ref="L58:M58"/>
    <mergeCell ref="B56:C57"/>
    <mergeCell ref="D56:E57"/>
    <mergeCell ref="F56:G56"/>
    <mergeCell ref="B58:C59"/>
    <mergeCell ref="P56:Q56"/>
    <mergeCell ref="R56:S57"/>
    <mergeCell ref="T56:U57"/>
    <mergeCell ref="V56:W57"/>
    <mergeCell ref="N56:O56"/>
    <mergeCell ref="H56:I56"/>
    <mergeCell ref="J56:K56"/>
    <mergeCell ref="L56:M56"/>
    <mergeCell ref="H57:I57"/>
    <mergeCell ref="P57:Q57"/>
    <mergeCell ref="N57:O57"/>
    <mergeCell ref="P58:Q58"/>
    <mergeCell ref="R58:S59"/>
    <mergeCell ref="T58:U59"/>
    <mergeCell ref="V58:W59"/>
    <mergeCell ref="X58:Y59"/>
    <mergeCell ref="J59:K59"/>
    <mergeCell ref="P59:Q59"/>
    <mergeCell ref="X60:Y61"/>
    <mergeCell ref="N58:O58"/>
    <mergeCell ref="N59:O59"/>
    <mergeCell ref="N60:O60"/>
    <mergeCell ref="P60:Q60"/>
    <mergeCell ref="R60:S61"/>
    <mergeCell ref="T60:U61"/>
    <mergeCell ref="V60:W61"/>
    <mergeCell ref="P61:Q61"/>
    <mergeCell ref="N61:O61"/>
    <mergeCell ref="D59:E59"/>
    <mergeCell ref="H59:I59"/>
    <mergeCell ref="L59:M59"/>
    <mergeCell ref="D60:E60"/>
    <mergeCell ref="F60:G60"/>
    <mergeCell ref="L60:M60"/>
    <mergeCell ref="F58:G59"/>
    <mergeCell ref="H58:I58"/>
    <mergeCell ref="B60:C61"/>
    <mergeCell ref="H60:I61"/>
    <mergeCell ref="J60:K60"/>
    <mergeCell ref="L61:M61"/>
    <mergeCell ref="N62:O62"/>
    <mergeCell ref="D61:E61"/>
    <mergeCell ref="F61:G61"/>
    <mergeCell ref="J61:K61"/>
    <mergeCell ref="D62:E62"/>
    <mergeCell ref="F62:G62"/>
    <mergeCell ref="H62:I62"/>
    <mergeCell ref="R68:S69"/>
    <mergeCell ref="D69:E69"/>
    <mergeCell ref="P68:Q69"/>
    <mergeCell ref="L64:M65"/>
    <mergeCell ref="N64:O64"/>
    <mergeCell ref="P64:Q64"/>
    <mergeCell ref="R64:S65"/>
    <mergeCell ref="N63:O63"/>
    <mergeCell ref="P63:Q63"/>
    <mergeCell ref="L68:M68"/>
    <mergeCell ref="L69:M69"/>
    <mergeCell ref="N68:O68"/>
    <mergeCell ref="N69:O69"/>
    <mergeCell ref="L66:M66"/>
    <mergeCell ref="L67:M67"/>
    <mergeCell ref="M106:Q106"/>
    <mergeCell ref="L79:M80"/>
    <mergeCell ref="N79:O80"/>
    <mergeCell ref="P79:Q80"/>
    <mergeCell ref="R79:S80"/>
    <mergeCell ref="L77:M78"/>
    <mergeCell ref="B62:C63"/>
    <mergeCell ref="J62:K63"/>
    <mergeCell ref="L62:M62"/>
    <mergeCell ref="P62:Q62"/>
    <mergeCell ref="R62:S63"/>
    <mergeCell ref="D63:E63"/>
    <mergeCell ref="F63:G63"/>
    <mergeCell ref="H63:I63"/>
    <mergeCell ref="L63:M63"/>
    <mergeCell ref="D64:E64"/>
    <mergeCell ref="F64:G64"/>
    <mergeCell ref="H64:I64"/>
    <mergeCell ref="J64:K64"/>
    <mergeCell ref="R66:S67"/>
    <mergeCell ref="B72:F72"/>
    <mergeCell ref="F69:G69"/>
    <mergeCell ref="H69:I69"/>
    <mergeCell ref="J69:K69"/>
    <mergeCell ref="I119:U120"/>
    <mergeCell ref="T96:U96"/>
    <mergeCell ref="V96:W96"/>
    <mergeCell ref="X96:Y96"/>
    <mergeCell ref="B107:E107"/>
    <mergeCell ref="F107:G107"/>
    <mergeCell ref="H107:L107"/>
    <mergeCell ref="M107:Q107"/>
    <mergeCell ref="R107:V107"/>
    <mergeCell ref="B108:E108"/>
    <mergeCell ref="F108:G108"/>
    <mergeCell ref="H108:L108"/>
    <mergeCell ref="M108:N108"/>
    <mergeCell ref="P108:Q108"/>
    <mergeCell ref="R108:V108"/>
    <mergeCell ref="B96:C96"/>
    <mergeCell ref="D96:E96"/>
    <mergeCell ref="F96:G96"/>
    <mergeCell ref="H96:I96"/>
    <mergeCell ref="J96:K96"/>
    <mergeCell ref="L96:M96"/>
    <mergeCell ref="N96:O96"/>
    <mergeCell ref="P96:Q96"/>
    <mergeCell ref="R96:S96"/>
    <mergeCell ref="B111:E111"/>
    <mergeCell ref="F111:G111"/>
    <mergeCell ref="H111:L111"/>
    <mergeCell ref="M111:N111"/>
    <mergeCell ref="P111:Q111"/>
    <mergeCell ref="R111:V111"/>
    <mergeCell ref="B112:E112"/>
    <mergeCell ref="F112:G112"/>
    <mergeCell ref="H112:L112"/>
    <mergeCell ref="M112:N112"/>
    <mergeCell ref="P112:Q112"/>
    <mergeCell ref="R112:V112"/>
    <mergeCell ref="B109:E109"/>
    <mergeCell ref="F109:G109"/>
    <mergeCell ref="H109:L109"/>
    <mergeCell ref="M109:N109"/>
    <mergeCell ref="P109:Q109"/>
    <mergeCell ref="R109:V109"/>
    <mergeCell ref="B110:E110"/>
    <mergeCell ref="F110:G110"/>
    <mergeCell ref="H110:L110"/>
    <mergeCell ref="M110:N110"/>
    <mergeCell ref="P110:Q110"/>
    <mergeCell ref="R110:V110"/>
    <mergeCell ref="J75:K75"/>
    <mergeCell ref="L75:M76"/>
    <mergeCell ref="B76:C76"/>
    <mergeCell ref="J76:K76"/>
    <mergeCell ref="B73:C74"/>
    <mergeCell ref="D73:E73"/>
    <mergeCell ref="F73:G73"/>
    <mergeCell ref="J73:K73"/>
    <mergeCell ref="B66:C67"/>
    <mergeCell ref="D66:E66"/>
    <mergeCell ref="F66:G66"/>
    <mergeCell ref="H66:I66"/>
    <mergeCell ref="J66:K66"/>
    <mergeCell ref="B68:C69"/>
    <mergeCell ref="D68:E68"/>
    <mergeCell ref="F68:G68"/>
    <mergeCell ref="H68:I68"/>
    <mergeCell ref="J68:K68"/>
    <mergeCell ref="J78:K78"/>
    <mergeCell ref="F75:G75"/>
    <mergeCell ref="H75:I75"/>
    <mergeCell ref="D77:E77"/>
    <mergeCell ref="H77:I77"/>
    <mergeCell ref="J77:K77"/>
    <mergeCell ref="T73:U74"/>
    <mergeCell ref="D74:E74"/>
    <mergeCell ref="F74:G74"/>
    <mergeCell ref="J74:K74"/>
    <mergeCell ref="H73:I73"/>
    <mergeCell ref="L73:M74"/>
    <mergeCell ref="H74:I74"/>
    <mergeCell ref="N73:O74"/>
    <mergeCell ref="P73:Q74"/>
    <mergeCell ref="N75:O76"/>
    <mergeCell ref="P75:Q76"/>
    <mergeCell ref="R75:S76"/>
    <mergeCell ref="R73:S74"/>
    <mergeCell ref="T77:U78"/>
    <mergeCell ref="N77:O78"/>
    <mergeCell ref="P77:Q78"/>
    <mergeCell ref="T75:U76"/>
    <mergeCell ref="R77:S78"/>
    <mergeCell ref="T50:U51"/>
    <mergeCell ref="V48:W49"/>
    <mergeCell ref="V46:W47"/>
    <mergeCell ref="T38:U39"/>
    <mergeCell ref="V38:W39"/>
    <mergeCell ref="P54:Q55"/>
    <mergeCell ref="R54:S55"/>
    <mergeCell ref="T54:U55"/>
    <mergeCell ref="V54:W55"/>
    <mergeCell ref="X54:Y55"/>
    <mergeCell ref="B50:C51"/>
    <mergeCell ref="D50:E50"/>
    <mergeCell ref="F50:G50"/>
    <mergeCell ref="H50:I50"/>
    <mergeCell ref="J50:K50"/>
    <mergeCell ref="H51:I51"/>
    <mergeCell ref="J51:K51"/>
    <mergeCell ref="B54:C55"/>
    <mergeCell ref="D54:E55"/>
    <mergeCell ref="F54:G55"/>
    <mergeCell ref="H54:I55"/>
    <mergeCell ref="J54:K55"/>
    <mergeCell ref="L54:M55"/>
    <mergeCell ref="N54:O55"/>
    <mergeCell ref="X50:Y51"/>
    <mergeCell ref="D51:E51"/>
    <mergeCell ref="F51:G51"/>
    <mergeCell ref="R53:S53"/>
    <mergeCell ref="T53:U53"/>
    <mergeCell ref="V53:W53"/>
    <mergeCell ref="V50:W51"/>
    <mergeCell ref="P50:Q51"/>
    <mergeCell ref="R50:S51"/>
    <mergeCell ref="T64:U65"/>
    <mergeCell ref="V64:W65"/>
    <mergeCell ref="X64:Y65"/>
    <mergeCell ref="D65:E65"/>
    <mergeCell ref="F65:G65"/>
    <mergeCell ref="H65:I65"/>
    <mergeCell ref="J65:K65"/>
    <mergeCell ref="N65:O65"/>
    <mergeCell ref="P65:Q65"/>
    <mergeCell ref="B77:C77"/>
    <mergeCell ref="F77:G78"/>
    <mergeCell ref="B78:C78"/>
    <mergeCell ref="F76:G76"/>
    <mergeCell ref="H76:I76"/>
    <mergeCell ref="D78:E78"/>
    <mergeCell ref="H78:I78"/>
    <mergeCell ref="G72:I72"/>
    <mergeCell ref="B64:C65"/>
    <mergeCell ref="B75:C75"/>
    <mergeCell ref="D75:E76"/>
    <mergeCell ref="T66:U67"/>
    <mergeCell ref="V66:W67"/>
    <mergeCell ref="X66:Y67"/>
    <mergeCell ref="D67:E67"/>
    <mergeCell ref="F67:G67"/>
    <mergeCell ref="H67:I67"/>
    <mergeCell ref="J67:K67"/>
    <mergeCell ref="P67:Q67"/>
    <mergeCell ref="T68:U69"/>
    <mergeCell ref="V68:W69"/>
    <mergeCell ref="X68:Y69"/>
    <mergeCell ref="N66:O67"/>
    <mergeCell ref="P66:Q66"/>
    <mergeCell ref="T81:U82"/>
    <mergeCell ref="B82:C82"/>
    <mergeCell ref="D82:E82"/>
    <mergeCell ref="F82:G82"/>
    <mergeCell ref="H82:I82"/>
    <mergeCell ref="B79:C79"/>
    <mergeCell ref="D79:E79"/>
    <mergeCell ref="F79:G79"/>
    <mergeCell ref="H79:I80"/>
    <mergeCell ref="J79:K79"/>
    <mergeCell ref="B81:C81"/>
    <mergeCell ref="D81:E81"/>
    <mergeCell ref="F81:G81"/>
    <mergeCell ref="H81:I81"/>
    <mergeCell ref="J81:K82"/>
    <mergeCell ref="L81:M82"/>
    <mergeCell ref="N81:O82"/>
    <mergeCell ref="P81:Q82"/>
    <mergeCell ref="R81:S82"/>
    <mergeCell ref="T79:U80"/>
    <mergeCell ref="B80:C80"/>
    <mergeCell ref="D80:E80"/>
    <mergeCell ref="F80:G80"/>
    <mergeCell ref="J80:K80"/>
    <mergeCell ref="Z68:AA69"/>
    <mergeCell ref="V35:W35"/>
    <mergeCell ref="X62:Y63"/>
    <mergeCell ref="X56:Y57"/>
    <mergeCell ref="V36:W37"/>
    <mergeCell ref="X38:Y39"/>
    <mergeCell ref="Z54:AA55"/>
    <mergeCell ref="Z56:AA57"/>
    <mergeCell ref="Z58:AA59"/>
    <mergeCell ref="Z60:AA61"/>
    <mergeCell ref="Z62:AA63"/>
    <mergeCell ref="Z64:AA65"/>
    <mergeCell ref="Z66:AA67"/>
    <mergeCell ref="Z36:AA37"/>
    <mergeCell ref="Z38:AA39"/>
    <mergeCell ref="Z40:AA41"/>
    <mergeCell ref="Z42:AA43"/>
    <mergeCell ref="Z44:AA45"/>
    <mergeCell ref="Z46:AA47"/>
    <mergeCell ref="Z48:AA49"/>
    <mergeCell ref="Z50:AA51"/>
    <mergeCell ref="X48:Y49"/>
    <mergeCell ref="X46:Y47"/>
    <mergeCell ref="X36:Y37"/>
  </mergeCells>
  <phoneticPr fontId="5"/>
  <pageMargins left="0.7" right="0.7" top="0.75" bottom="0.75" header="0.3" footer="0.3"/>
  <pageSetup paperSize="8" scale="98" orientation="portrait" horizontalDpi="300" verticalDpi="300" r:id="rId1"/>
  <ignoredErrors>
    <ignoredError sqref="P40 N56" twoDigitTextYear="1"/>
    <ignoredError sqref="Z38 Z44 Z46 Z48"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843B-7DF0-4BBB-AB56-A416E9542412}">
  <dimension ref="A1:R53"/>
  <sheetViews>
    <sheetView showGridLines="0" zoomScaleNormal="100" workbookViewId="0">
      <selection activeCell="I36" sqref="I36"/>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82"/>
    <col min="13" max="13" width="15.75" style="82" customWidth="1"/>
    <col min="14" max="15" width="9.875" style="82"/>
    <col min="16" max="16" width="9.875" style="86"/>
    <col min="17" max="18" width="9.875" style="87"/>
    <col min="19" max="16384" width="9.875" style="1"/>
  </cols>
  <sheetData>
    <row r="1" spans="1:13" ht="35.1" customHeight="1" x14ac:dyDescent="0.2">
      <c r="A1" s="492" t="s">
        <v>144</v>
      </c>
      <c r="B1" s="492"/>
      <c r="C1" s="492"/>
      <c r="D1" s="492"/>
      <c r="E1" s="492"/>
      <c r="F1" s="492"/>
      <c r="G1" s="492"/>
      <c r="H1" s="492"/>
      <c r="I1" s="492"/>
      <c r="J1" s="492"/>
      <c r="L1" s="94" t="s">
        <v>154</v>
      </c>
      <c r="M1" s="91"/>
    </row>
    <row r="2" spans="1:13" ht="24" customHeight="1" x14ac:dyDescent="0.15">
      <c r="A2" s="2"/>
      <c r="B2" s="2"/>
      <c r="C2" s="2"/>
      <c r="D2" s="2"/>
      <c r="E2" s="2"/>
      <c r="F2" s="2"/>
      <c r="G2" s="2"/>
      <c r="H2" s="2"/>
      <c r="I2" s="2"/>
      <c r="L2" s="92"/>
      <c r="M2" s="92"/>
    </row>
    <row r="3" spans="1:13" ht="21" customHeight="1" x14ac:dyDescent="0.15">
      <c r="B3" s="3" t="s">
        <v>239</v>
      </c>
      <c r="C3" s="1" t="s">
        <v>240</v>
      </c>
      <c r="I3" s="4" t="s">
        <v>241</v>
      </c>
      <c r="L3" s="95" t="s">
        <v>156</v>
      </c>
      <c r="M3" s="92" t="s">
        <v>157</v>
      </c>
    </row>
    <row r="4" spans="1:13" ht="21" customHeight="1" x14ac:dyDescent="0.15">
      <c r="B4" s="1" t="s">
        <v>242</v>
      </c>
      <c r="I4" s="4" t="s">
        <v>243</v>
      </c>
      <c r="L4" s="95"/>
      <c r="M4" s="92" t="s">
        <v>161</v>
      </c>
    </row>
    <row r="5" spans="1:13" ht="21" customHeight="1" x14ac:dyDescent="0.15">
      <c r="B5" s="5" t="s">
        <v>149</v>
      </c>
      <c r="D5" s="1" t="s">
        <v>244</v>
      </c>
      <c r="L5" s="95"/>
      <c r="M5" s="92" t="s">
        <v>162</v>
      </c>
    </row>
    <row r="6" spans="1:13" ht="21" customHeight="1" x14ac:dyDescent="0.15">
      <c r="B6" s="1" t="s">
        <v>152</v>
      </c>
      <c r="C6" s="1" t="s">
        <v>153</v>
      </c>
      <c r="L6" s="95"/>
      <c r="M6" s="92" t="s">
        <v>164</v>
      </c>
    </row>
    <row r="7" spans="1:13" ht="21" customHeight="1" x14ac:dyDescent="0.15">
      <c r="B7" s="1" t="s">
        <v>155</v>
      </c>
      <c r="D7" s="1" t="s">
        <v>244</v>
      </c>
      <c r="L7" s="95" t="s">
        <v>166</v>
      </c>
      <c r="M7" s="92" t="s">
        <v>167</v>
      </c>
    </row>
    <row r="8" spans="1:13" ht="18" customHeight="1" thickBot="1" x14ac:dyDescent="0.2">
      <c r="L8" s="95" t="s">
        <v>173</v>
      </c>
      <c r="M8" s="92" t="s">
        <v>174</v>
      </c>
    </row>
    <row r="9" spans="1:13" ht="21.75" customHeight="1" thickBot="1" x14ac:dyDescent="0.2">
      <c r="B9" s="6" t="s">
        <v>158</v>
      </c>
      <c r="C9" s="7"/>
      <c r="D9" s="493" t="s">
        <v>159</v>
      </c>
      <c r="E9" s="494"/>
      <c r="F9" s="495"/>
      <c r="G9" s="493" t="s">
        <v>160</v>
      </c>
      <c r="H9" s="494"/>
      <c r="I9" s="495"/>
      <c r="L9" s="95"/>
      <c r="M9" s="92" t="s">
        <v>177</v>
      </c>
    </row>
    <row r="10" spans="1:13" ht="21.75" customHeight="1" x14ac:dyDescent="0.15">
      <c r="B10" s="496">
        <v>0.39583333333333331</v>
      </c>
      <c r="C10" s="8">
        <v>1</v>
      </c>
      <c r="D10" s="515">
        <v>39</v>
      </c>
      <c r="E10" s="503"/>
      <c r="F10" s="504"/>
      <c r="G10" s="509">
        <v>28</v>
      </c>
      <c r="H10" s="500"/>
      <c r="I10" s="501"/>
      <c r="L10" s="95" t="s">
        <v>178</v>
      </c>
      <c r="M10" s="92" t="s">
        <v>179</v>
      </c>
    </row>
    <row r="11" spans="1:13" ht="21.75" customHeight="1" x14ac:dyDescent="0.15">
      <c r="B11" s="497"/>
      <c r="C11" s="9" t="s">
        <v>163</v>
      </c>
      <c r="D11" s="103" t="s">
        <v>30</v>
      </c>
      <c r="E11" s="10" t="s">
        <v>70</v>
      </c>
      <c r="F11" s="11" t="s">
        <v>220</v>
      </c>
      <c r="G11" s="55" t="s">
        <v>245</v>
      </c>
      <c r="H11" s="10" t="s">
        <v>70</v>
      </c>
      <c r="I11" s="56" t="s">
        <v>169</v>
      </c>
      <c r="L11" s="95" t="s">
        <v>181</v>
      </c>
      <c r="M11" s="92" t="s">
        <v>182</v>
      </c>
    </row>
    <row r="12" spans="1:13" ht="21.75" customHeight="1" x14ac:dyDescent="0.15">
      <c r="B12" s="497"/>
      <c r="C12" s="9" t="s">
        <v>165</v>
      </c>
      <c r="D12" s="505" t="s">
        <v>246</v>
      </c>
      <c r="E12" s="506"/>
      <c r="F12" s="507"/>
      <c r="G12" s="508" t="s">
        <v>220</v>
      </c>
      <c r="H12" s="506"/>
      <c r="I12" s="507"/>
      <c r="L12" s="95"/>
      <c r="M12" s="92" t="s">
        <v>184</v>
      </c>
    </row>
    <row r="13" spans="1:13" ht="21.75" customHeight="1" x14ac:dyDescent="0.15">
      <c r="B13" s="497"/>
      <c r="C13" s="9" t="s">
        <v>168</v>
      </c>
      <c r="D13" s="103" t="s">
        <v>245</v>
      </c>
      <c r="E13" s="106" t="s">
        <v>170</v>
      </c>
      <c r="F13" s="57" t="s">
        <v>195</v>
      </c>
      <c r="G13" s="26" t="s">
        <v>185</v>
      </c>
      <c r="H13" s="106" t="s">
        <v>170</v>
      </c>
      <c r="I13" s="57" t="s">
        <v>100</v>
      </c>
      <c r="L13" s="95" t="s">
        <v>187</v>
      </c>
      <c r="M13" s="92" t="s">
        <v>188</v>
      </c>
    </row>
    <row r="14" spans="1:13" ht="21.75" customHeight="1" thickBot="1" x14ac:dyDescent="0.2">
      <c r="B14" s="498"/>
      <c r="C14" s="13" t="s">
        <v>175</v>
      </c>
      <c r="D14" s="14">
        <v>19</v>
      </c>
      <c r="E14" s="15" t="s">
        <v>176</v>
      </c>
      <c r="F14" s="16">
        <v>23</v>
      </c>
      <c r="G14" s="17">
        <v>24</v>
      </c>
      <c r="H14" s="15" t="s">
        <v>176</v>
      </c>
      <c r="I14" s="16">
        <v>40</v>
      </c>
      <c r="L14" s="95" t="s">
        <v>189</v>
      </c>
      <c r="M14" s="92" t="s">
        <v>190</v>
      </c>
    </row>
    <row r="15" spans="1:13" ht="21.75" customHeight="1" x14ac:dyDescent="0.15">
      <c r="B15" s="496">
        <v>0.44791666666666669</v>
      </c>
      <c r="C15" s="8">
        <v>2</v>
      </c>
      <c r="D15" s="515"/>
      <c r="E15" s="503"/>
      <c r="F15" s="504"/>
      <c r="G15" s="509">
        <v>27</v>
      </c>
      <c r="H15" s="500"/>
      <c r="I15" s="501"/>
      <c r="L15" s="95"/>
      <c r="M15" s="96" t="s">
        <v>191</v>
      </c>
    </row>
    <row r="16" spans="1:13" ht="21.75" customHeight="1" x14ac:dyDescent="0.15">
      <c r="B16" s="497"/>
      <c r="C16" s="9" t="s">
        <v>163</v>
      </c>
      <c r="D16" s="103"/>
      <c r="E16" s="10" t="s">
        <v>70</v>
      </c>
      <c r="F16" s="11"/>
      <c r="G16" s="55" t="s">
        <v>100</v>
      </c>
      <c r="H16" s="10" t="s">
        <v>70</v>
      </c>
      <c r="I16" s="56" t="s">
        <v>195</v>
      </c>
      <c r="L16" s="81"/>
      <c r="M16" s="18" t="s">
        <v>192</v>
      </c>
    </row>
    <row r="17" spans="2:15" ht="21.75" customHeight="1" x14ac:dyDescent="0.15">
      <c r="B17" s="497"/>
      <c r="C17" s="9" t="s">
        <v>165</v>
      </c>
      <c r="D17" s="510"/>
      <c r="E17" s="511"/>
      <c r="F17" s="512"/>
      <c r="G17" s="508" t="s">
        <v>245</v>
      </c>
      <c r="H17" s="506"/>
      <c r="I17" s="507"/>
      <c r="L17" s="81" t="s">
        <v>193</v>
      </c>
      <c r="M17" s="18" t="s">
        <v>194</v>
      </c>
    </row>
    <row r="18" spans="2:15" ht="21.75" customHeight="1" x14ac:dyDescent="0.15">
      <c r="B18" s="497"/>
      <c r="C18" s="9" t="s">
        <v>168</v>
      </c>
      <c r="D18" s="103"/>
      <c r="E18" s="106" t="s">
        <v>170</v>
      </c>
      <c r="F18" s="12"/>
      <c r="G18" s="26" t="s">
        <v>185</v>
      </c>
      <c r="H18" s="106" t="s">
        <v>170</v>
      </c>
      <c r="I18" s="12" t="s">
        <v>30</v>
      </c>
      <c r="L18" s="81"/>
      <c r="M18" s="82" t="s">
        <v>197</v>
      </c>
    </row>
    <row r="19" spans="2:15" ht="21.75" customHeight="1" thickBot="1" x14ac:dyDescent="0.2">
      <c r="B19" s="498"/>
      <c r="C19" s="13" t="s">
        <v>175</v>
      </c>
      <c r="D19" s="14"/>
      <c r="E19" s="15" t="s">
        <v>176</v>
      </c>
      <c r="F19" s="16"/>
      <c r="G19" s="17">
        <v>14</v>
      </c>
      <c r="H19" s="15" t="s">
        <v>176</v>
      </c>
      <c r="I19" s="16">
        <v>48</v>
      </c>
      <c r="M19" s="18" t="s">
        <v>198</v>
      </c>
    </row>
    <row r="20" spans="2:15" ht="21.75" customHeight="1" x14ac:dyDescent="0.15">
      <c r="B20" s="496">
        <v>0.5</v>
      </c>
      <c r="C20" s="8">
        <v>3</v>
      </c>
      <c r="D20" s="515">
        <v>40</v>
      </c>
      <c r="E20" s="503"/>
      <c r="F20" s="504"/>
      <c r="G20" s="499">
        <v>45</v>
      </c>
      <c r="H20" s="500"/>
      <c r="I20" s="501"/>
      <c r="M20" s="82" t="s">
        <v>199</v>
      </c>
      <c r="N20" s="18"/>
    </row>
    <row r="21" spans="2:15" ht="21.75" customHeight="1" x14ac:dyDescent="0.15">
      <c r="B21" s="497"/>
      <c r="C21" s="9" t="s">
        <v>163</v>
      </c>
      <c r="D21" s="103" t="s">
        <v>245</v>
      </c>
      <c r="E21" s="10" t="s">
        <v>70</v>
      </c>
      <c r="F21" s="11" t="s">
        <v>30</v>
      </c>
      <c r="G21" s="55" t="s">
        <v>220</v>
      </c>
      <c r="H21" s="10" t="s">
        <v>70</v>
      </c>
      <c r="I21" s="56" t="s">
        <v>246</v>
      </c>
      <c r="L21" s="23"/>
      <c r="M21" s="22"/>
      <c r="N21" s="18"/>
    </row>
    <row r="22" spans="2:15" ht="21.75" customHeight="1" x14ac:dyDescent="0.15">
      <c r="B22" s="497"/>
      <c r="C22" s="9" t="s">
        <v>165</v>
      </c>
      <c r="D22" s="510" t="s">
        <v>220</v>
      </c>
      <c r="E22" s="511"/>
      <c r="F22" s="512"/>
      <c r="G22" s="524" t="s">
        <v>195</v>
      </c>
      <c r="H22" s="524"/>
      <c r="I22" s="525"/>
      <c r="L22" s="21" t="s">
        <v>247</v>
      </c>
      <c r="M22" s="21"/>
      <c r="N22" s="92"/>
      <c r="O22" s="18"/>
    </row>
    <row r="23" spans="2:15" ht="21.75" customHeight="1" x14ac:dyDescent="0.15">
      <c r="B23" s="497"/>
      <c r="C23" s="9" t="s">
        <v>168</v>
      </c>
      <c r="D23" s="55" t="s">
        <v>169</v>
      </c>
      <c r="E23" s="106" t="s">
        <v>170</v>
      </c>
      <c r="F23" s="12" t="s">
        <v>220</v>
      </c>
      <c r="G23" s="55" t="s">
        <v>245</v>
      </c>
      <c r="H23" s="106" t="s">
        <v>170</v>
      </c>
      <c r="I23" s="57" t="s">
        <v>195</v>
      </c>
      <c r="L23" s="92"/>
      <c r="M23" s="22" t="s">
        <v>203</v>
      </c>
      <c r="N23" s="22" t="s">
        <v>204</v>
      </c>
      <c r="O23" s="24" t="s">
        <v>248</v>
      </c>
    </row>
    <row r="24" spans="2:15" ht="21.75" customHeight="1" thickBot="1" x14ac:dyDescent="0.2">
      <c r="B24" s="498"/>
      <c r="C24" s="13" t="s">
        <v>175</v>
      </c>
      <c r="D24" s="14">
        <v>22</v>
      </c>
      <c r="E24" s="15" t="s">
        <v>176</v>
      </c>
      <c r="F24" s="16">
        <v>43</v>
      </c>
      <c r="G24" s="17">
        <v>24</v>
      </c>
      <c r="H24" s="15" t="s">
        <v>176</v>
      </c>
      <c r="I24" s="16">
        <v>48</v>
      </c>
      <c r="L24" s="18"/>
      <c r="M24" s="23" t="s">
        <v>206</v>
      </c>
      <c r="N24" s="22" t="s">
        <v>204</v>
      </c>
      <c r="O24" s="24" t="s">
        <v>248</v>
      </c>
    </row>
    <row r="25" spans="2:15" ht="21.75" customHeight="1" x14ac:dyDescent="0.15">
      <c r="B25" s="496">
        <v>0.55208333333333337</v>
      </c>
      <c r="C25" s="8">
        <v>4</v>
      </c>
      <c r="D25" s="499"/>
      <c r="E25" s="500"/>
      <c r="F25" s="501"/>
      <c r="G25" s="509">
        <v>29</v>
      </c>
      <c r="H25" s="500"/>
      <c r="I25" s="501"/>
      <c r="L25" s="18"/>
      <c r="M25" s="22" t="s">
        <v>208</v>
      </c>
      <c r="N25" s="22" t="s">
        <v>204</v>
      </c>
      <c r="O25" s="24" t="s">
        <v>209</v>
      </c>
    </row>
    <row r="26" spans="2:15" ht="21.75" customHeight="1" x14ac:dyDescent="0.15">
      <c r="B26" s="497"/>
      <c r="C26" s="9" t="s">
        <v>163</v>
      </c>
      <c r="D26" s="55"/>
      <c r="E26" s="10" t="s">
        <v>70</v>
      </c>
      <c r="F26" s="56"/>
      <c r="G26" s="55" t="s">
        <v>169</v>
      </c>
      <c r="H26" s="10" t="s">
        <v>70</v>
      </c>
      <c r="I26" s="56" t="s">
        <v>100</v>
      </c>
      <c r="L26" s="18"/>
      <c r="M26" s="22" t="s">
        <v>212</v>
      </c>
      <c r="N26" s="22" t="s">
        <v>204</v>
      </c>
      <c r="O26" s="25" t="s">
        <v>213</v>
      </c>
    </row>
    <row r="27" spans="2:15" ht="21.75" customHeight="1" x14ac:dyDescent="0.15">
      <c r="B27" s="497"/>
      <c r="C27" s="9" t="s">
        <v>165</v>
      </c>
      <c r="D27" s="510"/>
      <c r="E27" s="511"/>
      <c r="F27" s="512"/>
      <c r="G27" s="516" t="s">
        <v>30</v>
      </c>
      <c r="H27" s="511"/>
      <c r="I27" s="512"/>
      <c r="L27" s="18"/>
      <c r="M27" s="22" t="s">
        <v>214</v>
      </c>
      <c r="N27" s="22" t="s">
        <v>204</v>
      </c>
      <c r="O27" s="25" t="s">
        <v>215</v>
      </c>
    </row>
    <row r="28" spans="2:15" ht="21.75" customHeight="1" x14ac:dyDescent="0.15">
      <c r="B28" s="497"/>
      <c r="C28" s="9" t="s">
        <v>168</v>
      </c>
      <c r="D28" s="26"/>
      <c r="E28" s="106" t="s">
        <v>170</v>
      </c>
      <c r="F28" s="12"/>
      <c r="G28" s="26" t="s">
        <v>185</v>
      </c>
      <c r="H28" s="106" t="s">
        <v>170</v>
      </c>
      <c r="I28" s="57" t="s">
        <v>220</v>
      </c>
      <c r="M28" s="23" t="s">
        <v>216</v>
      </c>
      <c r="N28" s="22" t="s">
        <v>204</v>
      </c>
      <c r="O28" s="18" t="s">
        <v>249</v>
      </c>
    </row>
    <row r="29" spans="2:15" ht="21.75" customHeight="1" thickBot="1" x14ac:dyDescent="0.2">
      <c r="B29" s="498"/>
      <c r="C29" s="13" t="s">
        <v>175</v>
      </c>
      <c r="D29" s="14"/>
      <c r="E29" s="15" t="s">
        <v>176</v>
      </c>
      <c r="F29" s="16"/>
      <c r="G29" s="17">
        <v>52</v>
      </c>
      <c r="H29" s="15" t="s">
        <v>176</v>
      </c>
      <c r="I29" s="16">
        <v>25</v>
      </c>
    </row>
    <row r="30" spans="2:15" ht="21.75" customHeight="1" x14ac:dyDescent="0.15">
      <c r="B30" s="496">
        <v>0.60416666666666663</v>
      </c>
      <c r="C30" s="8">
        <v>5</v>
      </c>
      <c r="D30" s="499">
        <v>26</v>
      </c>
      <c r="E30" s="500"/>
      <c r="F30" s="501"/>
      <c r="G30" s="502">
        <v>49</v>
      </c>
      <c r="H30" s="503"/>
      <c r="I30" s="504"/>
      <c r="L30" s="91" t="s">
        <v>238</v>
      </c>
      <c r="M30" s="18"/>
    </row>
    <row r="31" spans="2:15" ht="21.75" customHeight="1" x14ac:dyDescent="0.15">
      <c r="B31" s="497"/>
      <c r="C31" s="9" t="s">
        <v>163</v>
      </c>
      <c r="D31" s="55" t="s">
        <v>195</v>
      </c>
      <c r="E31" s="10" t="s">
        <v>70</v>
      </c>
      <c r="F31" s="56" t="s">
        <v>245</v>
      </c>
      <c r="G31" s="103" t="s">
        <v>220</v>
      </c>
      <c r="H31" s="10" t="s">
        <v>70</v>
      </c>
      <c r="I31" s="11" t="s">
        <v>245</v>
      </c>
      <c r="L31" s="18"/>
      <c r="M31" s="92" t="s">
        <v>219</v>
      </c>
    </row>
    <row r="32" spans="2:15" ht="21.75" customHeight="1" x14ac:dyDescent="0.15">
      <c r="B32" s="497"/>
      <c r="C32" s="9" t="s">
        <v>165</v>
      </c>
      <c r="D32" s="505" t="s">
        <v>169</v>
      </c>
      <c r="E32" s="506"/>
      <c r="F32" s="507"/>
      <c r="G32" s="508" t="s">
        <v>100</v>
      </c>
      <c r="H32" s="506"/>
      <c r="I32" s="507"/>
      <c r="L32" s="18"/>
      <c r="M32" s="20" t="s">
        <v>221</v>
      </c>
    </row>
    <row r="33" spans="2:13" ht="21.75" customHeight="1" x14ac:dyDescent="0.15">
      <c r="B33" s="497"/>
      <c r="C33" s="9" t="s">
        <v>168</v>
      </c>
      <c r="D33" s="26" t="s">
        <v>185</v>
      </c>
      <c r="E33" s="106" t="s">
        <v>170</v>
      </c>
      <c r="F33" s="57" t="s">
        <v>169</v>
      </c>
      <c r="G33" s="55" t="s">
        <v>100</v>
      </c>
      <c r="H33" s="106" t="s">
        <v>170</v>
      </c>
      <c r="I33" s="57" t="s">
        <v>246</v>
      </c>
      <c r="L33" s="18"/>
      <c r="M33" s="19" t="s">
        <v>222</v>
      </c>
    </row>
    <row r="34" spans="2:13" ht="21.75" customHeight="1" thickBot="1" x14ac:dyDescent="0.2">
      <c r="B34" s="498"/>
      <c r="C34" s="13" t="s">
        <v>175</v>
      </c>
      <c r="D34" s="14">
        <v>42</v>
      </c>
      <c r="E34" s="15" t="s">
        <v>176</v>
      </c>
      <c r="F34" s="16">
        <v>26</v>
      </c>
      <c r="G34" s="17">
        <v>40</v>
      </c>
      <c r="H34" s="15" t="s">
        <v>176</v>
      </c>
      <c r="I34" s="16">
        <v>22</v>
      </c>
    </row>
    <row r="35" spans="2:13" ht="21" customHeight="1" x14ac:dyDescent="0.15">
      <c r="L35" s="82" t="s">
        <v>223</v>
      </c>
    </row>
    <row r="36" spans="2:13" ht="21" customHeight="1" x14ac:dyDescent="0.15">
      <c r="L36" s="83" t="s">
        <v>226</v>
      </c>
    </row>
    <row r="37" spans="2:13" ht="21" customHeight="1" x14ac:dyDescent="0.15">
      <c r="L37" s="83" t="s">
        <v>227</v>
      </c>
    </row>
    <row r="38" spans="2:13" ht="21" customHeight="1" x14ac:dyDescent="0.15">
      <c r="L38" s="83" t="s">
        <v>228</v>
      </c>
    </row>
    <row r="39" spans="2:13" ht="21" customHeight="1" x14ac:dyDescent="0.15">
      <c r="L39" s="83" t="s">
        <v>229</v>
      </c>
    </row>
    <row r="53" spans="13:13" x14ac:dyDescent="0.15">
      <c r="M53" s="93"/>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1B0F-C0DE-43C1-8CF8-13599FE4C93E}">
  <sheetPr>
    <tabColor rgb="FF92D050"/>
  </sheetPr>
  <dimension ref="B36"/>
  <sheetViews>
    <sheetView showGridLines="0" topLeftCell="A19" workbookViewId="0">
      <selection activeCell="T24" sqref="T24"/>
    </sheetView>
  </sheetViews>
  <sheetFormatPr defaultRowHeight="13.5" x14ac:dyDescent="0.15"/>
  <cols>
    <col min="1" max="1" width="3.125" customWidth="1"/>
  </cols>
  <sheetData>
    <row r="36" spans="2:2" ht="42.75" customHeight="1" x14ac:dyDescent="0.15">
      <c r="B36" s="38" t="s">
        <v>250</v>
      </c>
    </row>
  </sheetData>
  <phoneticPr fontId="33"/>
  <pageMargins left="0.7" right="0.7" top="0.75" bottom="0.75" header="0.3" footer="0.3"/>
  <pageSetup paperSize="9" orientation="landscape" horizontalDpi="360" verticalDpi="36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F8AD-6A70-4A5F-8737-C2D5EB7E1512}">
  <dimension ref="A1:R53"/>
  <sheetViews>
    <sheetView showGridLines="0" zoomScaleNormal="100" workbookViewId="0">
      <selection activeCell="G25" sqref="G25:I2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82"/>
    <col min="13" max="13" width="15.75" style="82" customWidth="1"/>
    <col min="14" max="15" width="9.875" style="82"/>
    <col min="16" max="16" width="9.875" style="86"/>
    <col min="17" max="18" width="9.875" style="87"/>
    <col min="19" max="16384" width="9.875" style="1"/>
  </cols>
  <sheetData>
    <row r="1" spans="1:13" ht="35.1" customHeight="1" x14ac:dyDescent="0.2">
      <c r="A1" s="492" t="s">
        <v>144</v>
      </c>
      <c r="B1" s="492"/>
      <c r="C1" s="492"/>
      <c r="D1" s="492"/>
      <c r="E1" s="492"/>
      <c r="F1" s="492"/>
      <c r="G1" s="492"/>
      <c r="H1" s="492"/>
      <c r="I1" s="492"/>
      <c r="J1" s="492"/>
    </row>
    <row r="2" spans="1:13" ht="24" customHeight="1" x14ac:dyDescent="0.15">
      <c r="A2" s="2"/>
      <c r="B2" s="2"/>
      <c r="C2" s="2"/>
      <c r="D2" s="2"/>
      <c r="E2" s="2"/>
      <c r="F2" s="2"/>
      <c r="G2" s="2"/>
      <c r="H2" s="2"/>
      <c r="I2" s="2"/>
    </row>
    <row r="3" spans="1:13" ht="21" customHeight="1" x14ac:dyDescent="0.15">
      <c r="B3" s="3" t="s">
        <v>251</v>
      </c>
      <c r="C3" s="1" t="s">
        <v>146</v>
      </c>
      <c r="I3" s="4" t="s">
        <v>147</v>
      </c>
    </row>
    <row r="4" spans="1:13" ht="21" customHeight="1" x14ac:dyDescent="0.15">
      <c r="B4" s="1" t="s">
        <v>252</v>
      </c>
      <c r="I4" s="4" t="s">
        <v>148</v>
      </c>
    </row>
    <row r="5" spans="1:13" ht="21" customHeight="1" x14ac:dyDescent="0.15">
      <c r="B5" s="5" t="s">
        <v>149</v>
      </c>
      <c r="D5" s="1" t="s">
        <v>253</v>
      </c>
    </row>
    <row r="6" spans="1:13" ht="21" customHeight="1" x14ac:dyDescent="0.15">
      <c r="B6" s="1" t="s">
        <v>152</v>
      </c>
      <c r="C6" s="1" t="s">
        <v>153</v>
      </c>
      <c r="L6" s="94" t="s">
        <v>154</v>
      </c>
      <c r="M6" s="91"/>
    </row>
    <row r="7" spans="1:13" ht="21" customHeight="1" x14ac:dyDescent="0.15">
      <c r="B7" s="1" t="s">
        <v>155</v>
      </c>
      <c r="D7" s="1" t="s">
        <v>254</v>
      </c>
      <c r="L7" s="92"/>
      <c r="M7" s="92"/>
    </row>
    <row r="8" spans="1:13" ht="18" customHeight="1" thickBot="1" x14ac:dyDescent="0.2">
      <c r="L8" s="95" t="s">
        <v>156</v>
      </c>
      <c r="M8" s="92" t="s">
        <v>157</v>
      </c>
    </row>
    <row r="9" spans="1:13" ht="21.75" customHeight="1" thickBot="1" x14ac:dyDescent="0.2">
      <c r="B9" s="6" t="s">
        <v>158</v>
      </c>
      <c r="C9" s="7"/>
      <c r="D9" s="493" t="s">
        <v>159</v>
      </c>
      <c r="E9" s="494"/>
      <c r="F9" s="495"/>
      <c r="G9" s="493" t="s">
        <v>160</v>
      </c>
      <c r="H9" s="494"/>
      <c r="I9" s="495"/>
      <c r="L9" s="95"/>
      <c r="M9" s="92" t="s">
        <v>161</v>
      </c>
    </row>
    <row r="10" spans="1:13" ht="21.75" customHeight="1" x14ac:dyDescent="0.15">
      <c r="B10" s="496">
        <v>0.39583333333333331</v>
      </c>
      <c r="C10" s="8">
        <v>1</v>
      </c>
      <c r="D10" s="515">
        <v>25</v>
      </c>
      <c r="E10" s="503"/>
      <c r="F10" s="504"/>
      <c r="G10" s="509">
        <v>14</v>
      </c>
      <c r="H10" s="500"/>
      <c r="I10" s="501"/>
      <c r="L10" s="95"/>
      <c r="M10" s="92" t="s">
        <v>162</v>
      </c>
    </row>
    <row r="11" spans="1:13" ht="21.75" customHeight="1" x14ac:dyDescent="0.15">
      <c r="B11" s="497"/>
      <c r="C11" s="9" t="s">
        <v>163</v>
      </c>
      <c r="D11" s="103" t="s">
        <v>19</v>
      </c>
      <c r="E11" s="10" t="s">
        <v>70</v>
      </c>
      <c r="F11" s="12" t="s">
        <v>20</v>
      </c>
      <c r="G11" s="63" t="s">
        <v>180</v>
      </c>
      <c r="H11" s="10" t="s">
        <v>70</v>
      </c>
      <c r="I11" s="57" t="s">
        <v>13</v>
      </c>
      <c r="L11" s="95"/>
      <c r="M11" s="92" t="s">
        <v>164</v>
      </c>
    </row>
    <row r="12" spans="1:13" ht="21.75" customHeight="1" x14ac:dyDescent="0.15">
      <c r="B12" s="497"/>
      <c r="C12" s="9" t="s">
        <v>165</v>
      </c>
      <c r="D12" s="510" t="s">
        <v>246</v>
      </c>
      <c r="E12" s="511"/>
      <c r="F12" s="512"/>
      <c r="G12" s="516" t="s">
        <v>21</v>
      </c>
      <c r="H12" s="511"/>
      <c r="I12" s="512"/>
      <c r="L12" s="95" t="s">
        <v>166</v>
      </c>
      <c r="M12" s="92" t="s">
        <v>167</v>
      </c>
    </row>
    <row r="13" spans="1:13" ht="21.75" customHeight="1" x14ac:dyDescent="0.15">
      <c r="B13" s="497"/>
      <c r="C13" s="9" t="s">
        <v>168</v>
      </c>
      <c r="D13" s="103" t="s">
        <v>186</v>
      </c>
      <c r="E13" s="106" t="s">
        <v>170</v>
      </c>
      <c r="F13" s="52" t="s">
        <v>185</v>
      </c>
      <c r="G13" s="26" t="s">
        <v>185</v>
      </c>
      <c r="H13" s="106" t="s">
        <v>170</v>
      </c>
      <c r="I13" s="52" t="s">
        <v>185</v>
      </c>
      <c r="L13" s="95" t="s">
        <v>173</v>
      </c>
      <c r="M13" s="92" t="s">
        <v>174</v>
      </c>
    </row>
    <row r="14" spans="1:13" ht="21.75" customHeight="1" thickBot="1" x14ac:dyDescent="0.2">
      <c r="B14" s="498"/>
      <c r="C14" s="13" t="s">
        <v>175</v>
      </c>
      <c r="D14" s="14">
        <v>27</v>
      </c>
      <c r="E14" s="15" t="s">
        <v>176</v>
      </c>
      <c r="F14" s="16">
        <v>28</v>
      </c>
      <c r="G14" s="17">
        <v>32</v>
      </c>
      <c r="H14" s="15" t="s">
        <v>176</v>
      </c>
      <c r="I14" s="16">
        <v>34</v>
      </c>
      <c r="L14" s="95"/>
      <c r="M14" s="92" t="s">
        <v>177</v>
      </c>
    </row>
    <row r="15" spans="1:13" ht="21.75" customHeight="1" x14ac:dyDescent="0.15">
      <c r="B15" s="496">
        <v>0.44791666666666669</v>
      </c>
      <c r="C15" s="8">
        <v>2</v>
      </c>
      <c r="D15" s="515">
        <v>46</v>
      </c>
      <c r="E15" s="503"/>
      <c r="F15" s="504"/>
      <c r="G15" s="509">
        <v>50</v>
      </c>
      <c r="H15" s="500"/>
      <c r="I15" s="501"/>
      <c r="L15" s="95" t="s">
        <v>178</v>
      </c>
      <c r="M15" s="92" t="s">
        <v>179</v>
      </c>
    </row>
    <row r="16" spans="1:13" ht="21.75" customHeight="1" x14ac:dyDescent="0.15">
      <c r="B16" s="497"/>
      <c r="C16" s="9" t="s">
        <v>163</v>
      </c>
      <c r="D16" s="62" t="s">
        <v>33</v>
      </c>
      <c r="E16" s="10" t="s">
        <v>70</v>
      </c>
      <c r="F16" s="12" t="s">
        <v>32</v>
      </c>
      <c r="G16" s="63" t="s">
        <v>255</v>
      </c>
      <c r="H16" s="10" t="s">
        <v>70</v>
      </c>
      <c r="I16" s="57" t="s">
        <v>225</v>
      </c>
      <c r="L16" s="95" t="s">
        <v>181</v>
      </c>
      <c r="M16" s="92" t="s">
        <v>182</v>
      </c>
    </row>
    <row r="17" spans="2:15" ht="21.75" customHeight="1" x14ac:dyDescent="0.15">
      <c r="B17" s="497"/>
      <c r="C17" s="9" t="s">
        <v>165</v>
      </c>
      <c r="D17" s="510" t="s">
        <v>202</v>
      </c>
      <c r="E17" s="511"/>
      <c r="F17" s="512"/>
      <c r="G17" s="508" t="s">
        <v>171</v>
      </c>
      <c r="H17" s="506"/>
      <c r="I17" s="507"/>
      <c r="L17" s="95"/>
      <c r="M17" s="92" t="s">
        <v>184</v>
      </c>
    </row>
    <row r="18" spans="2:15" ht="21.75" customHeight="1" x14ac:dyDescent="0.15">
      <c r="B18" s="497"/>
      <c r="C18" s="9" t="s">
        <v>168</v>
      </c>
      <c r="D18" s="103" t="s">
        <v>169</v>
      </c>
      <c r="E18" s="106" t="s">
        <v>170</v>
      </c>
      <c r="F18" s="12" t="s">
        <v>202</v>
      </c>
      <c r="G18" s="55" t="s">
        <v>220</v>
      </c>
      <c r="H18" s="106" t="s">
        <v>170</v>
      </c>
      <c r="I18" s="12" t="s">
        <v>246</v>
      </c>
      <c r="L18" s="95" t="s">
        <v>187</v>
      </c>
      <c r="M18" s="92" t="s">
        <v>188</v>
      </c>
    </row>
    <row r="19" spans="2:15" ht="21.75" customHeight="1" thickBot="1" x14ac:dyDescent="0.2">
      <c r="B19" s="498"/>
      <c r="C19" s="13" t="s">
        <v>175</v>
      </c>
      <c r="D19" s="14">
        <v>32</v>
      </c>
      <c r="E19" s="15" t="s">
        <v>176</v>
      </c>
      <c r="F19" s="16">
        <v>37</v>
      </c>
      <c r="G19" s="17">
        <v>29</v>
      </c>
      <c r="H19" s="15" t="s">
        <v>176</v>
      </c>
      <c r="I19" s="16">
        <v>39</v>
      </c>
      <c r="L19" s="95" t="s">
        <v>189</v>
      </c>
      <c r="M19" s="92" t="s">
        <v>190</v>
      </c>
    </row>
    <row r="20" spans="2:15" ht="21.75" customHeight="1" x14ac:dyDescent="0.15">
      <c r="B20" s="496">
        <v>0.5</v>
      </c>
      <c r="C20" s="8">
        <v>3</v>
      </c>
      <c r="D20" s="499">
        <v>5</v>
      </c>
      <c r="E20" s="500"/>
      <c r="F20" s="501"/>
      <c r="G20" s="515">
        <v>26</v>
      </c>
      <c r="H20" s="503"/>
      <c r="I20" s="504"/>
      <c r="L20" s="95"/>
      <c r="M20" s="96" t="s">
        <v>191</v>
      </c>
    </row>
    <row r="21" spans="2:15" ht="21.75" customHeight="1" x14ac:dyDescent="0.15">
      <c r="B21" s="497"/>
      <c r="C21" s="9" t="s">
        <v>163</v>
      </c>
      <c r="D21" s="63" t="s">
        <v>13</v>
      </c>
      <c r="E21" s="10" t="s">
        <v>70</v>
      </c>
      <c r="F21" s="57" t="s">
        <v>93</v>
      </c>
      <c r="G21" s="103" t="s">
        <v>21</v>
      </c>
      <c r="H21" s="10" t="s">
        <v>70</v>
      </c>
      <c r="I21" s="73" t="s">
        <v>19</v>
      </c>
      <c r="L21" s="81"/>
      <c r="M21" s="18" t="s">
        <v>192</v>
      </c>
    </row>
    <row r="22" spans="2:15" ht="21.75" customHeight="1" x14ac:dyDescent="0.15">
      <c r="B22" s="497"/>
      <c r="C22" s="9" t="s">
        <v>165</v>
      </c>
      <c r="D22" s="510" t="s">
        <v>186</v>
      </c>
      <c r="E22" s="511"/>
      <c r="F22" s="512"/>
      <c r="G22" s="524" t="s">
        <v>94</v>
      </c>
      <c r="H22" s="524"/>
      <c r="I22" s="525"/>
      <c r="L22" s="81" t="s">
        <v>193</v>
      </c>
      <c r="M22" s="18" t="s">
        <v>194</v>
      </c>
    </row>
    <row r="23" spans="2:15" ht="21.75" customHeight="1" x14ac:dyDescent="0.15">
      <c r="B23" s="497"/>
      <c r="C23" s="9" t="s">
        <v>168</v>
      </c>
      <c r="D23" s="26" t="s">
        <v>185</v>
      </c>
      <c r="E23" s="106" t="s">
        <v>170</v>
      </c>
      <c r="F23" s="52" t="s">
        <v>185</v>
      </c>
      <c r="G23" s="103" t="s">
        <v>220</v>
      </c>
      <c r="H23" s="106" t="s">
        <v>170</v>
      </c>
      <c r="I23" s="52" t="s">
        <v>185</v>
      </c>
      <c r="L23" s="81"/>
      <c r="M23" s="82" t="s">
        <v>197</v>
      </c>
    </row>
    <row r="24" spans="2:15" ht="21.75" customHeight="1" thickBot="1" x14ac:dyDescent="0.2">
      <c r="B24" s="498"/>
      <c r="C24" s="13" t="s">
        <v>175</v>
      </c>
      <c r="D24" s="14">
        <v>18</v>
      </c>
      <c r="E24" s="15" t="s">
        <v>176</v>
      </c>
      <c r="F24" s="16">
        <v>40</v>
      </c>
      <c r="G24" s="17">
        <v>32</v>
      </c>
      <c r="H24" s="15" t="s">
        <v>176</v>
      </c>
      <c r="I24" s="16">
        <v>34</v>
      </c>
      <c r="M24" s="18" t="s">
        <v>198</v>
      </c>
    </row>
    <row r="25" spans="2:15" ht="21.75" customHeight="1" x14ac:dyDescent="0.15">
      <c r="B25" s="496">
        <v>0.55208333333333337</v>
      </c>
      <c r="C25" s="8">
        <v>4</v>
      </c>
      <c r="D25" s="515">
        <v>43</v>
      </c>
      <c r="E25" s="503"/>
      <c r="F25" s="504"/>
      <c r="G25" s="509">
        <v>46</v>
      </c>
      <c r="H25" s="500"/>
      <c r="I25" s="501"/>
      <c r="M25" s="82" t="s">
        <v>199</v>
      </c>
      <c r="N25" s="18"/>
    </row>
    <row r="26" spans="2:15" ht="21.75" customHeight="1" x14ac:dyDescent="0.15">
      <c r="B26" s="497"/>
      <c r="C26" s="9" t="s">
        <v>163</v>
      </c>
      <c r="D26" s="62" t="s">
        <v>106</v>
      </c>
      <c r="E26" s="10" t="s">
        <v>70</v>
      </c>
      <c r="F26" s="12" t="s">
        <v>33</v>
      </c>
      <c r="G26" s="63" t="s">
        <v>211</v>
      </c>
      <c r="H26" s="10" t="s">
        <v>70</v>
      </c>
      <c r="I26" s="57" t="s">
        <v>255</v>
      </c>
      <c r="L26" s="23"/>
      <c r="M26" s="22"/>
      <c r="N26" s="18"/>
    </row>
    <row r="27" spans="2:15" ht="21.75" customHeight="1" x14ac:dyDescent="0.15">
      <c r="B27" s="497"/>
      <c r="C27" s="9" t="s">
        <v>165</v>
      </c>
      <c r="D27" s="505" t="s">
        <v>256</v>
      </c>
      <c r="E27" s="506"/>
      <c r="F27" s="507"/>
      <c r="G27" s="508" t="s">
        <v>202</v>
      </c>
      <c r="H27" s="506"/>
      <c r="I27" s="507"/>
      <c r="L27" s="21" t="s">
        <v>201</v>
      </c>
      <c r="M27" s="21"/>
      <c r="N27" s="92"/>
      <c r="O27" s="18"/>
    </row>
    <row r="28" spans="2:15" ht="21.75" customHeight="1" x14ac:dyDescent="0.15">
      <c r="B28" s="497"/>
      <c r="C28" s="9" t="s">
        <v>168</v>
      </c>
      <c r="D28" s="55" t="s">
        <v>256</v>
      </c>
      <c r="E28" s="106" t="s">
        <v>170</v>
      </c>
      <c r="F28" s="12" t="s">
        <v>21</v>
      </c>
      <c r="G28" s="55" t="s">
        <v>94</v>
      </c>
      <c r="H28" s="106" t="s">
        <v>170</v>
      </c>
      <c r="I28" s="57" t="s">
        <v>202</v>
      </c>
      <c r="L28" s="92"/>
      <c r="M28" s="22" t="s">
        <v>203</v>
      </c>
      <c r="N28" s="22" t="s">
        <v>204</v>
      </c>
      <c r="O28" s="18" t="s">
        <v>205</v>
      </c>
    </row>
    <row r="29" spans="2:15" ht="21.75" customHeight="1" thickBot="1" x14ac:dyDescent="0.2">
      <c r="B29" s="498"/>
      <c r="C29" s="13" t="s">
        <v>175</v>
      </c>
      <c r="D29" s="14">
        <v>34</v>
      </c>
      <c r="E29" s="15" t="s">
        <v>176</v>
      </c>
      <c r="F29" s="16">
        <v>33</v>
      </c>
      <c r="G29" s="17">
        <v>24</v>
      </c>
      <c r="H29" s="15" t="s">
        <v>176</v>
      </c>
      <c r="I29" s="16">
        <v>15</v>
      </c>
      <c r="L29" s="18"/>
      <c r="M29" s="23" t="s">
        <v>206</v>
      </c>
      <c r="N29" s="22" t="s">
        <v>204</v>
      </c>
      <c r="O29" s="24" t="s">
        <v>207</v>
      </c>
    </row>
    <row r="30" spans="2:15" ht="21.75" customHeight="1" x14ac:dyDescent="0.15">
      <c r="B30" s="496">
        <v>0.60416666666666663</v>
      </c>
      <c r="C30" s="8">
        <v>5</v>
      </c>
      <c r="D30" s="509">
        <v>10</v>
      </c>
      <c r="E30" s="500"/>
      <c r="F30" s="501"/>
      <c r="G30" s="502">
        <v>28</v>
      </c>
      <c r="H30" s="503"/>
      <c r="I30" s="504"/>
      <c r="L30" s="18"/>
      <c r="M30" s="22" t="s">
        <v>208</v>
      </c>
      <c r="N30" s="22" t="s">
        <v>204</v>
      </c>
      <c r="O30" s="24" t="s">
        <v>209</v>
      </c>
    </row>
    <row r="31" spans="2:15" ht="21.75" customHeight="1" x14ac:dyDescent="0.15">
      <c r="B31" s="497"/>
      <c r="C31" s="9" t="s">
        <v>163</v>
      </c>
      <c r="D31" s="63" t="s">
        <v>94</v>
      </c>
      <c r="E31" s="10" t="s">
        <v>70</v>
      </c>
      <c r="F31" s="57" t="s">
        <v>180</v>
      </c>
      <c r="G31" s="62" t="s">
        <v>20</v>
      </c>
      <c r="H31" s="10" t="s">
        <v>70</v>
      </c>
      <c r="I31" s="73" t="s">
        <v>21</v>
      </c>
      <c r="L31" s="18"/>
      <c r="M31" s="22" t="s">
        <v>212</v>
      </c>
      <c r="N31" s="22" t="s">
        <v>204</v>
      </c>
      <c r="O31" s="25" t="s">
        <v>213</v>
      </c>
    </row>
    <row r="32" spans="2:15" ht="21.75" customHeight="1" x14ac:dyDescent="0.15">
      <c r="B32" s="497"/>
      <c r="C32" s="9" t="s">
        <v>165</v>
      </c>
      <c r="D32" s="510" t="s">
        <v>220</v>
      </c>
      <c r="E32" s="511"/>
      <c r="F32" s="512"/>
      <c r="G32" s="575" t="s">
        <v>257</v>
      </c>
      <c r="H32" s="576"/>
      <c r="I32" s="577"/>
      <c r="L32" s="18"/>
      <c r="M32" s="22" t="s">
        <v>214</v>
      </c>
      <c r="N32" s="22" t="s">
        <v>204</v>
      </c>
      <c r="O32" s="25" t="s">
        <v>215</v>
      </c>
    </row>
    <row r="33" spans="2:15" ht="21.75" customHeight="1" x14ac:dyDescent="0.15">
      <c r="B33" s="497"/>
      <c r="C33" s="9" t="s">
        <v>168</v>
      </c>
      <c r="D33" s="26" t="s">
        <v>185</v>
      </c>
      <c r="E33" s="106" t="s">
        <v>170</v>
      </c>
      <c r="F33" s="52" t="s">
        <v>185</v>
      </c>
      <c r="G33" s="26" t="s">
        <v>185</v>
      </c>
      <c r="H33" s="106" t="s">
        <v>170</v>
      </c>
      <c r="I33" s="57" t="s">
        <v>200</v>
      </c>
      <c r="M33" s="23" t="s">
        <v>216</v>
      </c>
      <c r="N33" s="22" t="s">
        <v>204</v>
      </c>
      <c r="O33" s="18" t="s">
        <v>217</v>
      </c>
    </row>
    <row r="34" spans="2:15" ht="21.75" customHeight="1" thickBot="1" x14ac:dyDescent="0.2">
      <c r="B34" s="498"/>
      <c r="C34" s="13" t="s">
        <v>175</v>
      </c>
      <c r="D34" s="14">
        <v>34</v>
      </c>
      <c r="E34" s="15" t="s">
        <v>176</v>
      </c>
      <c r="F34" s="16">
        <v>23</v>
      </c>
      <c r="G34" s="17">
        <v>45</v>
      </c>
      <c r="H34" s="15" t="s">
        <v>176</v>
      </c>
      <c r="I34" s="16">
        <v>26</v>
      </c>
    </row>
    <row r="35" spans="2:15" ht="21.75" customHeight="1" x14ac:dyDescent="0.15">
      <c r="B35" s="496">
        <v>0.65625</v>
      </c>
      <c r="C35" s="8">
        <v>6</v>
      </c>
      <c r="D35" s="509">
        <v>47</v>
      </c>
      <c r="E35" s="500"/>
      <c r="F35" s="501"/>
      <c r="G35" s="502"/>
      <c r="H35" s="503"/>
      <c r="I35" s="504"/>
      <c r="L35" s="91" t="s">
        <v>238</v>
      </c>
      <c r="M35" s="18"/>
    </row>
    <row r="36" spans="2:15" ht="21.75" customHeight="1" x14ac:dyDescent="0.15">
      <c r="B36" s="497"/>
      <c r="C36" s="9" t="s">
        <v>163</v>
      </c>
      <c r="D36" s="63" t="s">
        <v>225</v>
      </c>
      <c r="E36" s="10" t="s">
        <v>70</v>
      </c>
      <c r="F36" s="57" t="s">
        <v>211</v>
      </c>
      <c r="G36" s="62"/>
      <c r="H36" s="10" t="s">
        <v>70</v>
      </c>
      <c r="I36" s="12"/>
      <c r="L36" s="18"/>
      <c r="M36" s="92" t="s">
        <v>219</v>
      </c>
    </row>
    <row r="37" spans="2:15" ht="21.75" customHeight="1" x14ac:dyDescent="0.15">
      <c r="B37" s="497"/>
      <c r="C37" s="9" t="s">
        <v>165</v>
      </c>
      <c r="D37" s="505" t="s">
        <v>200</v>
      </c>
      <c r="E37" s="506"/>
      <c r="F37" s="507"/>
      <c r="G37" s="516"/>
      <c r="H37" s="511"/>
      <c r="I37" s="512"/>
      <c r="L37" s="18"/>
      <c r="M37" s="20" t="s">
        <v>221</v>
      </c>
    </row>
    <row r="38" spans="2:15" ht="21.75" customHeight="1" x14ac:dyDescent="0.15">
      <c r="B38" s="497"/>
      <c r="C38" s="9" t="s">
        <v>168</v>
      </c>
      <c r="D38" s="55" t="s">
        <v>257</v>
      </c>
      <c r="E38" s="106" t="s">
        <v>170</v>
      </c>
      <c r="F38" s="57" t="s">
        <v>171</v>
      </c>
      <c r="G38" s="103"/>
      <c r="H38" s="106" t="s">
        <v>170</v>
      </c>
      <c r="I38" s="12"/>
      <c r="L38" s="18"/>
      <c r="M38" s="19" t="s">
        <v>222</v>
      </c>
    </row>
    <row r="39" spans="2:15" ht="21.75" customHeight="1" thickBot="1" x14ac:dyDescent="0.2">
      <c r="B39" s="498"/>
      <c r="C39" s="13" t="s">
        <v>175</v>
      </c>
      <c r="D39" s="14">
        <v>16</v>
      </c>
      <c r="E39" s="15" t="s">
        <v>176</v>
      </c>
      <c r="F39" s="16">
        <v>37</v>
      </c>
      <c r="G39" s="17"/>
      <c r="H39" s="15" t="s">
        <v>176</v>
      </c>
      <c r="I39" s="16"/>
    </row>
    <row r="40" spans="2:15" ht="21.75" customHeight="1" x14ac:dyDescent="0.15">
      <c r="B40" s="496">
        <v>0.70833333333333337</v>
      </c>
      <c r="C40" s="8">
        <v>7</v>
      </c>
      <c r="D40" s="509">
        <v>2</v>
      </c>
      <c r="E40" s="500"/>
      <c r="F40" s="501"/>
      <c r="G40" s="502"/>
      <c r="H40" s="503"/>
      <c r="I40" s="504"/>
      <c r="L40" s="82" t="s">
        <v>223</v>
      </c>
    </row>
    <row r="41" spans="2:15" ht="21.75" customHeight="1" x14ac:dyDescent="0.15">
      <c r="B41" s="497"/>
      <c r="C41" s="9" t="s">
        <v>163</v>
      </c>
      <c r="D41" s="63" t="s">
        <v>93</v>
      </c>
      <c r="E41" s="10" t="s">
        <v>70</v>
      </c>
      <c r="F41" s="57" t="s">
        <v>94</v>
      </c>
      <c r="G41" s="103"/>
      <c r="H41" s="10" t="s">
        <v>70</v>
      </c>
      <c r="I41" s="11"/>
      <c r="L41" s="83" t="s">
        <v>226</v>
      </c>
    </row>
    <row r="42" spans="2:15" ht="21.75" customHeight="1" x14ac:dyDescent="0.15">
      <c r="B42" s="497"/>
      <c r="C42" s="9" t="s">
        <v>165</v>
      </c>
      <c r="D42" s="505" t="s">
        <v>220</v>
      </c>
      <c r="E42" s="506"/>
      <c r="F42" s="507"/>
      <c r="G42" s="516"/>
      <c r="H42" s="511"/>
      <c r="I42" s="512"/>
      <c r="L42" s="83" t="s">
        <v>227</v>
      </c>
    </row>
    <row r="43" spans="2:15" ht="21.75" customHeight="1" x14ac:dyDescent="0.15">
      <c r="B43" s="497"/>
      <c r="C43" s="9" t="s">
        <v>168</v>
      </c>
      <c r="D43" s="26" t="s">
        <v>185</v>
      </c>
      <c r="E43" s="106" t="s">
        <v>170</v>
      </c>
      <c r="F43" s="52" t="s">
        <v>185</v>
      </c>
      <c r="G43" s="103"/>
      <c r="H43" s="106" t="s">
        <v>170</v>
      </c>
      <c r="I43" s="12"/>
      <c r="L43" s="83" t="s">
        <v>228</v>
      </c>
    </row>
    <row r="44" spans="2:15" ht="21.75" customHeight="1" thickBot="1" x14ac:dyDescent="0.2">
      <c r="B44" s="498"/>
      <c r="C44" s="13" t="s">
        <v>175</v>
      </c>
      <c r="D44" s="14">
        <v>45</v>
      </c>
      <c r="E44" s="15" t="s">
        <v>176</v>
      </c>
      <c r="F44" s="16">
        <v>35</v>
      </c>
      <c r="G44" s="17"/>
      <c r="H44" s="15" t="s">
        <v>176</v>
      </c>
      <c r="I44" s="16"/>
      <c r="L44" s="83" t="s">
        <v>229</v>
      </c>
    </row>
    <row r="53" spans="13:13" x14ac:dyDescent="0.15">
      <c r="M53" s="93"/>
    </row>
  </sheetData>
  <mergeCells count="38">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 ref="B40:B44"/>
    <mergeCell ref="D40:F40"/>
    <mergeCell ref="G40:I40"/>
    <mergeCell ref="D42:F42"/>
    <mergeCell ref="G42:I42"/>
  </mergeCells>
  <phoneticPr fontId="5"/>
  <pageMargins left="0.7" right="0.7" top="0.75" bottom="0.75" header="0.3" footer="0.3"/>
  <pageSetup paperSize="9" scale="55" orientation="landscape"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F6D5-AE75-42BF-B0C2-E757D3079B97}">
  <dimension ref="A1:R53"/>
  <sheetViews>
    <sheetView showGridLines="0" zoomScaleNormal="100" workbookViewId="0">
      <selection activeCell="F40" sqref="F40"/>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82"/>
    <col min="13" max="13" width="15.75" style="82" customWidth="1"/>
    <col min="14" max="15" width="9.875" style="82"/>
    <col min="16" max="16" width="9.875" style="86"/>
    <col min="17" max="18" width="9.875" style="87"/>
    <col min="19" max="16384" width="9.875" style="1"/>
  </cols>
  <sheetData>
    <row r="1" spans="1:13" ht="35.1" customHeight="1" x14ac:dyDescent="0.2">
      <c r="A1" s="492" t="s">
        <v>144</v>
      </c>
      <c r="B1" s="492"/>
      <c r="C1" s="492"/>
      <c r="D1" s="492"/>
      <c r="E1" s="492"/>
      <c r="F1" s="492"/>
      <c r="G1" s="492"/>
      <c r="H1" s="492"/>
      <c r="I1" s="492"/>
      <c r="J1" s="492"/>
    </row>
    <row r="2" spans="1:13" ht="24" customHeight="1" x14ac:dyDescent="0.15">
      <c r="A2" s="2"/>
      <c r="B2" s="2"/>
      <c r="C2" s="2"/>
      <c r="D2" s="2"/>
      <c r="E2" s="2"/>
      <c r="F2" s="2"/>
      <c r="G2" s="2"/>
      <c r="H2" s="2"/>
      <c r="I2" s="2"/>
    </row>
    <row r="3" spans="1:13" ht="21" customHeight="1" x14ac:dyDescent="0.15">
      <c r="B3" s="3" t="s">
        <v>258</v>
      </c>
      <c r="C3" s="1" t="s">
        <v>146</v>
      </c>
      <c r="I3" s="4" t="s">
        <v>147</v>
      </c>
    </row>
    <row r="4" spans="1:13" ht="21" customHeight="1" x14ac:dyDescent="0.15">
      <c r="B4" s="1" t="s">
        <v>252</v>
      </c>
      <c r="I4" s="4" t="s">
        <v>148</v>
      </c>
    </row>
    <row r="5" spans="1:13" ht="21" customHeight="1" x14ac:dyDescent="0.15">
      <c r="B5" s="5" t="s">
        <v>149</v>
      </c>
      <c r="D5" s="1" t="s">
        <v>259</v>
      </c>
    </row>
    <row r="6" spans="1:13" ht="21" customHeight="1" x14ac:dyDescent="0.15">
      <c r="B6" s="1" t="s">
        <v>152</v>
      </c>
      <c r="C6" s="1" t="s">
        <v>153</v>
      </c>
      <c r="L6" s="94" t="s">
        <v>154</v>
      </c>
      <c r="M6" s="91"/>
    </row>
    <row r="7" spans="1:13" ht="21" customHeight="1" x14ac:dyDescent="0.15">
      <c r="B7" s="1" t="s">
        <v>155</v>
      </c>
      <c r="D7" s="1" t="s">
        <v>260</v>
      </c>
      <c r="L7" s="92"/>
      <c r="M7" s="92"/>
    </row>
    <row r="8" spans="1:13" ht="18" customHeight="1" thickBot="1" x14ac:dyDescent="0.2">
      <c r="L8" s="95" t="s">
        <v>156</v>
      </c>
      <c r="M8" s="92" t="s">
        <v>157</v>
      </c>
    </row>
    <row r="9" spans="1:13" ht="21.75" customHeight="1" thickBot="1" x14ac:dyDescent="0.2">
      <c r="B9" s="6" t="s">
        <v>158</v>
      </c>
      <c r="C9" s="7"/>
      <c r="D9" s="493" t="s">
        <v>159</v>
      </c>
      <c r="E9" s="494"/>
      <c r="F9" s="495"/>
      <c r="G9" s="493" t="s">
        <v>160</v>
      </c>
      <c r="H9" s="494"/>
      <c r="I9" s="495"/>
      <c r="L9" s="95"/>
      <c r="M9" s="92" t="s">
        <v>161</v>
      </c>
    </row>
    <row r="10" spans="1:13" ht="21.75" customHeight="1" x14ac:dyDescent="0.15">
      <c r="B10" s="496">
        <v>0.39583333333333331</v>
      </c>
      <c r="C10" s="8">
        <v>1</v>
      </c>
      <c r="D10" s="515">
        <v>32</v>
      </c>
      <c r="E10" s="503"/>
      <c r="F10" s="504"/>
      <c r="G10" s="502">
        <v>10</v>
      </c>
      <c r="H10" s="503"/>
      <c r="I10" s="504"/>
      <c r="L10" s="95"/>
      <c r="M10" s="92" t="s">
        <v>162</v>
      </c>
    </row>
    <row r="11" spans="1:13" ht="21.75" customHeight="1" x14ac:dyDescent="0.15">
      <c r="B11" s="497"/>
      <c r="C11" s="9" t="s">
        <v>163</v>
      </c>
      <c r="D11" s="62" t="s">
        <v>29</v>
      </c>
      <c r="E11" s="10" t="s">
        <v>70</v>
      </c>
      <c r="F11" s="12" t="s">
        <v>106</v>
      </c>
      <c r="G11" s="62" t="s">
        <v>13</v>
      </c>
      <c r="H11" s="10" t="s">
        <v>70</v>
      </c>
      <c r="I11" s="65" t="s">
        <v>261</v>
      </c>
      <c r="L11" s="95"/>
      <c r="M11" s="92" t="s">
        <v>164</v>
      </c>
    </row>
    <row r="12" spans="1:13" ht="21.75" customHeight="1" x14ac:dyDescent="0.15">
      <c r="B12" s="497"/>
      <c r="C12" s="9" t="s">
        <v>165</v>
      </c>
      <c r="D12" s="510" t="s">
        <v>21</v>
      </c>
      <c r="E12" s="511"/>
      <c r="F12" s="512"/>
      <c r="G12" s="516" t="s">
        <v>183</v>
      </c>
      <c r="H12" s="511"/>
      <c r="I12" s="512"/>
      <c r="L12" s="95" t="s">
        <v>166</v>
      </c>
      <c r="M12" s="92" t="s">
        <v>167</v>
      </c>
    </row>
    <row r="13" spans="1:13" ht="21.75" customHeight="1" x14ac:dyDescent="0.15">
      <c r="B13" s="497"/>
      <c r="C13" s="9" t="s">
        <v>168</v>
      </c>
      <c r="D13" s="103" t="s">
        <v>15</v>
      </c>
      <c r="E13" s="106" t="s">
        <v>170</v>
      </c>
      <c r="F13" s="12" t="s">
        <v>21</v>
      </c>
      <c r="G13" s="26" t="s">
        <v>185</v>
      </c>
      <c r="H13" s="106" t="s">
        <v>170</v>
      </c>
      <c r="I13" s="52" t="s">
        <v>185</v>
      </c>
      <c r="L13" s="95" t="s">
        <v>173</v>
      </c>
      <c r="M13" s="92" t="s">
        <v>174</v>
      </c>
    </row>
    <row r="14" spans="1:13" ht="21.75" customHeight="1" thickBot="1" x14ac:dyDescent="0.2">
      <c r="B14" s="498"/>
      <c r="C14" s="13" t="s">
        <v>175</v>
      </c>
      <c r="D14" s="14">
        <v>22</v>
      </c>
      <c r="E14" s="15" t="s">
        <v>176</v>
      </c>
      <c r="F14" s="16">
        <v>40</v>
      </c>
      <c r="G14" s="17">
        <v>34</v>
      </c>
      <c r="H14" s="15" t="s">
        <v>176</v>
      </c>
      <c r="I14" s="16">
        <v>26</v>
      </c>
      <c r="L14" s="95"/>
      <c r="M14" s="92" t="s">
        <v>177</v>
      </c>
    </row>
    <row r="15" spans="1:13" ht="21.75" customHeight="1" x14ac:dyDescent="0.15">
      <c r="B15" s="496">
        <v>0.44791666666666669</v>
      </c>
      <c r="C15" s="8">
        <v>2</v>
      </c>
      <c r="D15" s="515">
        <v>5</v>
      </c>
      <c r="E15" s="503"/>
      <c r="F15" s="504"/>
      <c r="G15" s="502">
        <v>18</v>
      </c>
      <c r="H15" s="503"/>
      <c r="I15" s="504"/>
      <c r="L15" s="95" t="s">
        <v>178</v>
      </c>
      <c r="M15" s="92" t="s">
        <v>179</v>
      </c>
    </row>
    <row r="16" spans="1:13" ht="21.75" customHeight="1" x14ac:dyDescent="0.15">
      <c r="B16" s="497"/>
      <c r="C16" s="9" t="s">
        <v>163</v>
      </c>
      <c r="D16" s="64" t="s">
        <v>262</v>
      </c>
      <c r="E16" s="10" t="s">
        <v>70</v>
      </c>
      <c r="F16" s="65" t="s">
        <v>263</v>
      </c>
      <c r="G16" s="62" t="s">
        <v>17</v>
      </c>
      <c r="H16" s="10" t="s">
        <v>70</v>
      </c>
      <c r="I16" s="12" t="s">
        <v>20</v>
      </c>
      <c r="L16" s="95" t="s">
        <v>181</v>
      </c>
      <c r="M16" s="92" t="s">
        <v>182</v>
      </c>
    </row>
    <row r="17" spans="2:15" ht="21.75" customHeight="1" x14ac:dyDescent="0.15">
      <c r="B17" s="497"/>
      <c r="C17" s="9" t="s">
        <v>165</v>
      </c>
      <c r="D17" s="510" t="s">
        <v>256</v>
      </c>
      <c r="E17" s="511"/>
      <c r="F17" s="512"/>
      <c r="G17" s="516" t="s">
        <v>236</v>
      </c>
      <c r="H17" s="511"/>
      <c r="I17" s="512"/>
      <c r="L17" s="95"/>
      <c r="M17" s="92" t="s">
        <v>184</v>
      </c>
    </row>
    <row r="18" spans="2:15" ht="21.75" customHeight="1" x14ac:dyDescent="0.15">
      <c r="B18" s="497"/>
      <c r="C18" s="9" t="s">
        <v>168</v>
      </c>
      <c r="D18" s="26" t="s">
        <v>185</v>
      </c>
      <c r="E18" s="106" t="s">
        <v>170</v>
      </c>
      <c r="F18" s="52" t="s">
        <v>185</v>
      </c>
      <c r="G18" s="103" t="s">
        <v>172</v>
      </c>
      <c r="H18" s="106" t="s">
        <v>170</v>
      </c>
      <c r="I18" s="52" t="s">
        <v>185</v>
      </c>
      <c r="L18" s="95" t="s">
        <v>187</v>
      </c>
      <c r="M18" s="92" t="s">
        <v>188</v>
      </c>
    </row>
    <row r="19" spans="2:15" ht="21.75" customHeight="1" thickBot="1" x14ac:dyDescent="0.2">
      <c r="B19" s="498"/>
      <c r="C19" s="13" t="s">
        <v>175</v>
      </c>
      <c r="D19" s="14">
        <v>25</v>
      </c>
      <c r="E19" s="15" t="s">
        <v>176</v>
      </c>
      <c r="F19" s="16">
        <v>47</v>
      </c>
      <c r="G19" s="17">
        <v>38</v>
      </c>
      <c r="H19" s="15" t="s">
        <v>176</v>
      </c>
      <c r="I19" s="16">
        <v>52</v>
      </c>
      <c r="L19" s="95" t="s">
        <v>189</v>
      </c>
      <c r="M19" s="92" t="s">
        <v>190</v>
      </c>
    </row>
    <row r="20" spans="2:15" ht="21.75" customHeight="1" x14ac:dyDescent="0.15">
      <c r="B20" s="496">
        <v>0.5</v>
      </c>
      <c r="C20" s="8">
        <v>3</v>
      </c>
      <c r="D20" s="515">
        <v>30</v>
      </c>
      <c r="E20" s="503"/>
      <c r="F20" s="504"/>
      <c r="G20" s="515">
        <v>36</v>
      </c>
      <c r="H20" s="503"/>
      <c r="I20" s="504"/>
      <c r="L20" s="95"/>
      <c r="M20" s="96" t="s">
        <v>191</v>
      </c>
    </row>
    <row r="21" spans="2:15" ht="21.75" customHeight="1" x14ac:dyDescent="0.15">
      <c r="B21" s="497"/>
      <c r="C21" s="9" t="s">
        <v>163</v>
      </c>
      <c r="D21" s="62" t="s">
        <v>21</v>
      </c>
      <c r="E21" s="10" t="s">
        <v>70</v>
      </c>
      <c r="F21" s="12" t="s">
        <v>22</v>
      </c>
      <c r="G21" s="62" t="s">
        <v>35</v>
      </c>
      <c r="H21" s="10" t="s">
        <v>70</v>
      </c>
      <c r="I21" s="12" t="s">
        <v>29</v>
      </c>
      <c r="L21" s="81"/>
      <c r="M21" s="18" t="s">
        <v>192</v>
      </c>
    </row>
    <row r="22" spans="2:15" ht="21.75" customHeight="1" x14ac:dyDescent="0.15">
      <c r="B22" s="497"/>
      <c r="C22" s="9" t="s">
        <v>165</v>
      </c>
      <c r="D22" s="510" t="s">
        <v>246</v>
      </c>
      <c r="E22" s="511"/>
      <c r="F22" s="512"/>
      <c r="G22" s="513" t="s">
        <v>264</v>
      </c>
      <c r="H22" s="513"/>
      <c r="I22" s="514"/>
      <c r="L22" s="81" t="s">
        <v>193</v>
      </c>
      <c r="M22" s="18" t="s">
        <v>194</v>
      </c>
    </row>
    <row r="23" spans="2:15" ht="21.75" customHeight="1" x14ac:dyDescent="0.15">
      <c r="B23" s="497"/>
      <c r="C23" s="9" t="s">
        <v>168</v>
      </c>
      <c r="D23" s="103" t="s">
        <v>10</v>
      </c>
      <c r="E23" s="106" t="s">
        <v>170</v>
      </c>
      <c r="F23" s="52" t="s">
        <v>185</v>
      </c>
      <c r="G23" s="103" t="s">
        <v>264</v>
      </c>
      <c r="H23" s="106" t="s">
        <v>170</v>
      </c>
      <c r="I23" s="12" t="s">
        <v>265</v>
      </c>
      <c r="L23" s="81"/>
      <c r="M23" s="82" t="s">
        <v>197</v>
      </c>
    </row>
    <row r="24" spans="2:15" ht="21.75" customHeight="1" thickBot="1" x14ac:dyDescent="0.2">
      <c r="B24" s="498"/>
      <c r="C24" s="13" t="s">
        <v>175</v>
      </c>
      <c r="D24" s="14">
        <v>46</v>
      </c>
      <c r="E24" s="15" t="s">
        <v>176</v>
      </c>
      <c r="F24" s="16">
        <v>31</v>
      </c>
      <c r="G24" s="17">
        <v>18</v>
      </c>
      <c r="H24" s="15" t="s">
        <v>176</v>
      </c>
      <c r="I24" s="16">
        <v>56</v>
      </c>
      <c r="M24" s="18" t="s">
        <v>198</v>
      </c>
    </row>
    <row r="25" spans="2:15" ht="21.75" customHeight="1" x14ac:dyDescent="0.15">
      <c r="B25" s="496">
        <v>0.55208333333333337</v>
      </c>
      <c r="C25" s="8">
        <v>4</v>
      </c>
      <c r="D25" s="515">
        <v>3</v>
      </c>
      <c r="E25" s="503"/>
      <c r="F25" s="504"/>
      <c r="G25" s="502">
        <v>22</v>
      </c>
      <c r="H25" s="503"/>
      <c r="I25" s="504"/>
      <c r="M25" s="82" t="s">
        <v>199</v>
      </c>
      <c r="N25" s="18"/>
    </row>
    <row r="26" spans="2:15" ht="21.75" customHeight="1" x14ac:dyDescent="0.15">
      <c r="B26" s="497"/>
      <c r="C26" s="9" t="s">
        <v>163</v>
      </c>
      <c r="D26" s="64" t="s">
        <v>263</v>
      </c>
      <c r="E26" s="10" t="s">
        <v>70</v>
      </c>
      <c r="F26" s="65" t="s">
        <v>266</v>
      </c>
      <c r="G26" s="62" t="s">
        <v>20</v>
      </c>
      <c r="H26" s="10" t="s">
        <v>70</v>
      </c>
      <c r="I26" s="12" t="s">
        <v>18</v>
      </c>
      <c r="L26" s="23"/>
      <c r="M26" s="22"/>
      <c r="N26" s="18"/>
    </row>
    <row r="27" spans="2:15" ht="21.75" customHeight="1" x14ac:dyDescent="0.15">
      <c r="B27" s="497"/>
      <c r="C27" s="9" t="s">
        <v>165</v>
      </c>
      <c r="D27" s="510" t="s">
        <v>172</v>
      </c>
      <c r="E27" s="511"/>
      <c r="F27" s="512"/>
      <c r="G27" s="516" t="s">
        <v>200</v>
      </c>
      <c r="H27" s="511"/>
      <c r="I27" s="512"/>
      <c r="L27" s="21" t="s">
        <v>201</v>
      </c>
      <c r="M27" s="21"/>
      <c r="N27" s="92"/>
      <c r="O27" s="18"/>
    </row>
    <row r="28" spans="2:15" ht="21.75" customHeight="1" x14ac:dyDescent="0.15">
      <c r="B28" s="497"/>
      <c r="C28" s="9" t="s">
        <v>168</v>
      </c>
      <c r="D28" s="26" t="s">
        <v>185</v>
      </c>
      <c r="E28" s="106" t="s">
        <v>170</v>
      </c>
      <c r="F28" s="52" t="s">
        <v>185</v>
      </c>
      <c r="G28" s="103" t="s">
        <v>236</v>
      </c>
      <c r="H28" s="106" t="s">
        <v>170</v>
      </c>
      <c r="I28" s="52" t="s">
        <v>185</v>
      </c>
      <c r="L28" s="92"/>
      <c r="M28" s="22" t="s">
        <v>203</v>
      </c>
      <c r="N28" s="22" t="s">
        <v>204</v>
      </c>
      <c r="O28" s="18" t="s">
        <v>205</v>
      </c>
    </row>
    <row r="29" spans="2:15" ht="21.75" customHeight="1" thickBot="1" x14ac:dyDescent="0.2">
      <c r="B29" s="498"/>
      <c r="C29" s="13" t="s">
        <v>175</v>
      </c>
      <c r="D29" s="14">
        <v>56</v>
      </c>
      <c r="E29" s="15" t="s">
        <v>176</v>
      </c>
      <c r="F29" s="16">
        <v>30</v>
      </c>
      <c r="G29" s="17">
        <v>27</v>
      </c>
      <c r="H29" s="15" t="s">
        <v>176</v>
      </c>
      <c r="I29" s="16">
        <v>47</v>
      </c>
      <c r="L29" s="18"/>
      <c r="M29" s="23" t="s">
        <v>206</v>
      </c>
      <c r="N29" s="22" t="s">
        <v>204</v>
      </c>
      <c r="O29" s="24" t="s">
        <v>207</v>
      </c>
    </row>
    <row r="30" spans="2:15" ht="21.75" customHeight="1" x14ac:dyDescent="0.15">
      <c r="B30" s="496">
        <v>0.60416666666666663</v>
      </c>
      <c r="C30" s="8">
        <v>5</v>
      </c>
      <c r="D30" s="502">
        <v>45</v>
      </c>
      <c r="E30" s="503"/>
      <c r="F30" s="504"/>
      <c r="G30" s="502">
        <v>12</v>
      </c>
      <c r="H30" s="503"/>
      <c r="I30" s="504"/>
      <c r="L30" s="18"/>
      <c r="M30" s="22" t="s">
        <v>208</v>
      </c>
      <c r="N30" s="22" t="s">
        <v>204</v>
      </c>
      <c r="O30" s="24" t="s">
        <v>209</v>
      </c>
    </row>
    <row r="31" spans="2:15" ht="21.75" customHeight="1" x14ac:dyDescent="0.15">
      <c r="B31" s="497"/>
      <c r="C31" s="9" t="s">
        <v>163</v>
      </c>
      <c r="D31" s="62" t="s">
        <v>106</v>
      </c>
      <c r="E31" s="10" t="s">
        <v>70</v>
      </c>
      <c r="F31" s="12" t="s">
        <v>183</v>
      </c>
      <c r="G31" s="64" t="s">
        <v>261</v>
      </c>
      <c r="H31" s="10" t="s">
        <v>70</v>
      </c>
      <c r="I31" s="12" t="s">
        <v>15</v>
      </c>
      <c r="L31" s="18"/>
      <c r="M31" s="22" t="s">
        <v>212</v>
      </c>
      <c r="N31" s="22" t="s">
        <v>204</v>
      </c>
      <c r="O31" s="25" t="s">
        <v>213</v>
      </c>
    </row>
    <row r="32" spans="2:15" ht="21.75" customHeight="1" x14ac:dyDescent="0.15">
      <c r="B32" s="497"/>
      <c r="C32" s="9" t="s">
        <v>165</v>
      </c>
      <c r="D32" s="510" t="s">
        <v>202</v>
      </c>
      <c r="E32" s="511"/>
      <c r="F32" s="512"/>
      <c r="G32" s="516" t="s">
        <v>265</v>
      </c>
      <c r="H32" s="511"/>
      <c r="I32" s="512"/>
      <c r="L32" s="18"/>
      <c r="M32" s="22" t="s">
        <v>214</v>
      </c>
      <c r="N32" s="22" t="s">
        <v>204</v>
      </c>
      <c r="O32" s="25" t="s">
        <v>215</v>
      </c>
    </row>
    <row r="33" spans="2:15" ht="21.75" customHeight="1" x14ac:dyDescent="0.15">
      <c r="B33" s="497"/>
      <c r="C33" s="9" t="s">
        <v>168</v>
      </c>
      <c r="D33" s="103" t="s">
        <v>256</v>
      </c>
      <c r="E33" s="106" t="s">
        <v>170</v>
      </c>
      <c r="F33" s="12" t="s">
        <v>202</v>
      </c>
      <c r="G33" s="26" t="s">
        <v>185</v>
      </c>
      <c r="H33" s="106" t="s">
        <v>170</v>
      </c>
      <c r="I33" s="52" t="s">
        <v>185</v>
      </c>
      <c r="M33" s="23" t="s">
        <v>216</v>
      </c>
      <c r="N33" s="22" t="s">
        <v>204</v>
      </c>
      <c r="O33" s="18" t="s">
        <v>217</v>
      </c>
    </row>
    <row r="34" spans="2:15" ht="21.75" customHeight="1" thickBot="1" x14ac:dyDescent="0.2">
      <c r="B34" s="498"/>
      <c r="C34" s="13" t="s">
        <v>175</v>
      </c>
      <c r="D34" s="14">
        <v>70</v>
      </c>
      <c r="E34" s="15" t="s">
        <v>176</v>
      </c>
      <c r="F34" s="16">
        <v>13</v>
      </c>
      <c r="G34" s="17">
        <v>27</v>
      </c>
      <c r="H34" s="15" t="s">
        <v>176</v>
      </c>
      <c r="I34" s="16">
        <v>40</v>
      </c>
    </row>
    <row r="35" spans="2:15" ht="21.75" customHeight="1" x14ac:dyDescent="0.15">
      <c r="B35" s="496">
        <v>0.65625</v>
      </c>
      <c r="C35" s="8">
        <v>6</v>
      </c>
      <c r="D35" s="502">
        <v>20</v>
      </c>
      <c r="E35" s="503"/>
      <c r="F35" s="504"/>
      <c r="G35" s="502"/>
      <c r="H35" s="503"/>
      <c r="I35" s="504"/>
      <c r="L35" s="91" t="s">
        <v>238</v>
      </c>
      <c r="M35" s="18"/>
    </row>
    <row r="36" spans="2:15" ht="21.75" customHeight="1" x14ac:dyDescent="0.15">
      <c r="B36" s="497"/>
      <c r="C36" s="9" t="s">
        <v>163</v>
      </c>
      <c r="D36" s="62" t="s">
        <v>22</v>
      </c>
      <c r="E36" s="10" t="s">
        <v>70</v>
      </c>
      <c r="F36" s="12" t="s">
        <v>17</v>
      </c>
      <c r="G36" s="103"/>
      <c r="H36" s="10" t="s">
        <v>70</v>
      </c>
      <c r="I36" s="11"/>
      <c r="L36" s="18"/>
      <c r="M36" s="92" t="s">
        <v>219</v>
      </c>
    </row>
    <row r="37" spans="2:15" ht="21.75" customHeight="1" x14ac:dyDescent="0.15">
      <c r="B37" s="497"/>
      <c r="C37" s="9" t="s">
        <v>165</v>
      </c>
      <c r="D37" s="510" t="s">
        <v>15</v>
      </c>
      <c r="E37" s="511"/>
      <c r="F37" s="512"/>
      <c r="G37" s="516"/>
      <c r="H37" s="511"/>
      <c r="I37" s="512"/>
      <c r="L37" s="18"/>
      <c r="M37" s="20" t="s">
        <v>221</v>
      </c>
    </row>
    <row r="38" spans="2:15" ht="21.75" customHeight="1" x14ac:dyDescent="0.15">
      <c r="B38" s="497"/>
      <c r="C38" s="9" t="s">
        <v>168</v>
      </c>
      <c r="D38" s="26" t="s">
        <v>185</v>
      </c>
      <c r="E38" s="106" t="s">
        <v>170</v>
      </c>
      <c r="F38" s="12" t="s">
        <v>246</v>
      </c>
      <c r="G38" s="103"/>
      <c r="H38" s="106" t="s">
        <v>170</v>
      </c>
      <c r="I38" s="12"/>
      <c r="L38" s="18"/>
      <c r="M38" s="19" t="s">
        <v>222</v>
      </c>
    </row>
    <row r="39" spans="2:15" ht="21.75" customHeight="1" thickBot="1" x14ac:dyDescent="0.2">
      <c r="B39" s="498"/>
      <c r="C39" s="13" t="s">
        <v>175</v>
      </c>
      <c r="D39" s="14">
        <v>44</v>
      </c>
      <c r="E39" s="15" t="s">
        <v>176</v>
      </c>
      <c r="F39" s="16">
        <v>23</v>
      </c>
      <c r="G39" s="17"/>
      <c r="H39" s="15" t="s">
        <v>176</v>
      </c>
      <c r="I39" s="16"/>
    </row>
    <row r="40" spans="2:15" ht="21.75" customHeight="1" x14ac:dyDescent="0.15">
      <c r="L40" s="82" t="s">
        <v>223</v>
      </c>
    </row>
    <row r="41" spans="2:15" ht="21.75" customHeight="1" x14ac:dyDescent="0.15">
      <c r="L41" s="83" t="s">
        <v>226</v>
      </c>
    </row>
    <row r="42" spans="2:15" ht="21.75" customHeight="1" x14ac:dyDescent="0.15">
      <c r="L42" s="83" t="s">
        <v>227</v>
      </c>
    </row>
    <row r="43" spans="2:15" ht="21.75" customHeight="1" x14ac:dyDescent="0.15">
      <c r="L43" s="83" t="s">
        <v>228</v>
      </c>
    </row>
    <row r="44" spans="2:15" ht="21.75" customHeight="1" x14ac:dyDescent="0.15">
      <c r="L44" s="83" t="s">
        <v>229</v>
      </c>
    </row>
    <row r="45" spans="2:15" ht="21" customHeight="1" x14ac:dyDescent="0.15"/>
    <row r="53" spans="13:13" x14ac:dyDescent="0.15">
      <c r="M53" s="93"/>
    </row>
  </sheetData>
  <mergeCells count="33">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showGridLines="0" zoomScaleNormal="100" workbookViewId="0">
      <selection activeCell="I45" sqref="I4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82"/>
    <col min="13" max="13" width="15.75" style="82" customWidth="1"/>
    <col min="14" max="15" width="9.875" style="82"/>
    <col min="16" max="16384" width="9.875" style="1"/>
  </cols>
  <sheetData>
    <row r="1" spans="1:13" ht="35.1" customHeight="1" x14ac:dyDescent="0.2">
      <c r="A1" s="578" t="s">
        <v>144</v>
      </c>
      <c r="B1" s="578"/>
      <c r="C1" s="578"/>
      <c r="D1" s="578"/>
      <c r="E1" s="578"/>
      <c r="F1" s="578"/>
      <c r="G1" s="578"/>
      <c r="H1" s="578"/>
      <c r="I1" s="578"/>
      <c r="J1" s="578"/>
    </row>
    <row r="2" spans="1:13" ht="24" customHeight="1" x14ac:dyDescent="0.15">
      <c r="A2" s="2"/>
      <c r="B2" s="2"/>
      <c r="C2" s="2"/>
      <c r="D2" s="2"/>
      <c r="E2" s="2"/>
      <c r="F2" s="2"/>
      <c r="G2" s="2"/>
      <c r="H2" s="2"/>
      <c r="I2" s="2"/>
    </row>
    <row r="3" spans="1:13" ht="21" customHeight="1" x14ac:dyDescent="0.15">
      <c r="B3" s="3" t="s">
        <v>267</v>
      </c>
      <c r="C3" s="1" t="s">
        <v>268</v>
      </c>
      <c r="I3" s="4" t="s">
        <v>269</v>
      </c>
    </row>
    <row r="4" spans="1:13" ht="21" customHeight="1" x14ac:dyDescent="0.15">
      <c r="B4" s="1" t="s">
        <v>252</v>
      </c>
      <c r="I4" s="4" t="s">
        <v>148</v>
      </c>
    </row>
    <row r="5" spans="1:13" ht="21" customHeight="1" x14ac:dyDescent="0.15">
      <c r="B5" s="5" t="s">
        <v>270</v>
      </c>
      <c r="D5" s="1" t="s">
        <v>271</v>
      </c>
    </row>
    <row r="6" spans="1:13" ht="21" customHeight="1" x14ac:dyDescent="0.15">
      <c r="B6" s="1" t="s">
        <v>152</v>
      </c>
      <c r="C6" s="1" t="s">
        <v>153</v>
      </c>
      <c r="L6" s="94" t="s">
        <v>272</v>
      </c>
      <c r="M6" s="91"/>
    </row>
    <row r="7" spans="1:13" ht="21" customHeight="1" x14ac:dyDescent="0.15">
      <c r="B7" s="1" t="s">
        <v>155</v>
      </c>
      <c r="D7" s="1" t="s">
        <v>273</v>
      </c>
      <c r="L7" s="92"/>
      <c r="M7" s="92"/>
    </row>
    <row r="8" spans="1:13" ht="18" customHeight="1" thickBot="1" x14ac:dyDescent="0.2">
      <c r="L8" s="95" t="s">
        <v>156</v>
      </c>
      <c r="M8" s="92" t="s">
        <v>157</v>
      </c>
    </row>
    <row r="9" spans="1:13" ht="21.75" customHeight="1" thickBot="1" x14ac:dyDescent="0.2">
      <c r="B9" s="6" t="s">
        <v>158</v>
      </c>
      <c r="C9" s="7"/>
      <c r="D9" s="493" t="s">
        <v>159</v>
      </c>
      <c r="E9" s="494"/>
      <c r="F9" s="495"/>
      <c r="G9" s="493" t="s">
        <v>160</v>
      </c>
      <c r="H9" s="494"/>
      <c r="I9" s="495"/>
      <c r="L9" s="95"/>
      <c r="M9" s="92" t="s">
        <v>161</v>
      </c>
    </row>
    <row r="10" spans="1:13" ht="21.75" customHeight="1" x14ac:dyDescent="0.15">
      <c r="B10" s="496">
        <v>0.39583333333333331</v>
      </c>
      <c r="C10" s="8">
        <v>1</v>
      </c>
      <c r="D10" s="499">
        <v>15</v>
      </c>
      <c r="E10" s="500"/>
      <c r="F10" s="501"/>
      <c r="G10" s="502">
        <v>37</v>
      </c>
      <c r="H10" s="503"/>
      <c r="I10" s="504"/>
      <c r="L10" s="95"/>
      <c r="M10" s="92" t="s">
        <v>162</v>
      </c>
    </row>
    <row r="11" spans="1:13" ht="21.75" customHeight="1" x14ac:dyDescent="0.15">
      <c r="B11" s="497"/>
      <c r="C11" s="9" t="s">
        <v>163</v>
      </c>
      <c r="D11" s="63" t="s">
        <v>22</v>
      </c>
      <c r="E11" s="10" t="s">
        <v>70</v>
      </c>
      <c r="F11" s="57" t="s">
        <v>13</v>
      </c>
      <c r="G11" s="62" t="s">
        <v>30</v>
      </c>
      <c r="H11" s="10" t="s">
        <v>70</v>
      </c>
      <c r="I11" s="12" t="s">
        <v>106</v>
      </c>
      <c r="L11" s="95"/>
      <c r="M11" s="92" t="s">
        <v>164</v>
      </c>
    </row>
    <row r="12" spans="1:13" ht="21.75" customHeight="1" x14ac:dyDescent="0.15">
      <c r="B12" s="497"/>
      <c r="C12" s="9" t="s">
        <v>165</v>
      </c>
      <c r="D12" s="510" t="s">
        <v>245</v>
      </c>
      <c r="E12" s="511"/>
      <c r="F12" s="512"/>
      <c r="G12" s="508" t="s">
        <v>10</v>
      </c>
      <c r="H12" s="506"/>
      <c r="I12" s="507"/>
      <c r="L12" s="95" t="s">
        <v>166</v>
      </c>
      <c r="M12" s="92" t="s">
        <v>167</v>
      </c>
    </row>
    <row r="13" spans="1:13" ht="21.75" customHeight="1" x14ac:dyDescent="0.15">
      <c r="B13" s="497"/>
      <c r="C13" s="9" t="s">
        <v>168</v>
      </c>
      <c r="D13" s="26" t="s">
        <v>185</v>
      </c>
      <c r="E13" s="106" t="s">
        <v>170</v>
      </c>
      <c r="F13" s="52" t="s">
        <v>185</v>
      </c>
      <c r="G13" s="55" t="s">
        <v>109</v>
      </c>
      <c r="H13" s="106" t="s">
        <v>170</v>
      </c>
      <c r="I13" s="12" t="s">
        <v>10</v>
      </c>
      <c r="L13" s="95" t="s">
        <v>173</v>
      </c>
      <c r="M13" s="92" t="s">
        <v>174</v>
      </c>
    </row>
    <row r="14" spans="1:13" ht="21.75" customHeight="1" thickBot="1" x14ac:dyDescent="0.2">
      <c r="B14" s="498"/>
      <c r="C14" s="13" t="s">
        <v>175</v>
      </c>
      <c r="D14" s="14">
        <v>32</v>
      </c>
      <c r="E14" s="15" t="s">
        <v>176</v>
      </c>
      <c r="F14" s="16">
        <v>31</v>
      </c>
      <c r="G14" s="17">
        <v>36</v>
      </c>
      <c r="H14" s="15" t="s">
        <v>176</v>
      </c>
      <c r="I14" s="16">
        <v>43</v>
      </c>
      <c r="L14" s="95"/>
      <c r="M14" s="92" t="s">
        <v>177</v>
      </c>
    </row>
    <row r="15" spans="1:13" ht="21.75" customHeight="1" x14ac:dyDescent="0.15">
      <c r="B15" s="496">
        <v>0.44791666666666669</v>
      </c>
      <c r="C15" s="8">
        <v>2</v>
      </c>
      <c r="D15" s="499">
        <v>57</v>
      </c>
      <c r="E15" s="500"/>
      <c r="F15" s="501"/>
      <c r="G15" s="502">
        <v>2</v>
      </c>
      <c r="H15" s="503"/>
      <c r="I15" s="504"/>
      <c r="L15" s="95" t="s">
        <v>178</v>
      </c>
      <c r="M15" s="92" t="s">
        <v>179</v>
      </c>
    </row>
    <row r="16" spans="1:13" ht="21.75" customHeight="1" x14ac:dyDescent="0.15">
      <c r="B16" s="497"/>
      <c r="C16" s="9" t="s">
        <v>163</v>
      </c>
      <c r="D16" s="63" t="s">
        <v>274</v>
      </c>
      <c r="E16" s="10" t="s">
        <v>70</v>
      </c>
      <c r="F16" s="57" t="s">
        <v>275</v>
      </c>
      <c r="G16" s="62" t="s">
        <v>12</v>
      </c>
      <c r="H16" s="10" t="s">
        <v>70</v>
      </c>
      <c r="I16" s="65" t="s">
        <v>263</v>
      </c>
      <c r="L16" s="95" t="s">
        <v>181</v>
      </c>
      <c r="M16" s="92" t="s">
        <v>182</v>
      </c>
    </row>
    <row r="17" spans="2:15" ht="21.75" customHeight="1" x14ac:dyDescent="0.15">
      <c r="B17" s="497"/>
      <c r="C17" s="9" t="s">
        <v>165</v>
      </c>
      <c r="D17" s="505" t="s">
        <v>172</v>
      </c>
      <c r="E17" s="506"/>
      <c r="F17" s="507"/>
      <c r="G17" s="516" t="s">
        <v>30</v>
      </c>
      <c r="H17" s="511"/>
      <c r="I17" s="512"/>
      <c r="L17" s="95"/>
      <c r="M17" s="92" t="s">
        <v>184</v>
      </c>
    </row>
    <row r="18" spans="2:15" ht="21.75" customHeight="1" x14ac:dyDescent="0.15">
      <c r="B18" s="497"/>
      <c r="C18" s="9" t="s">
        <v>168</v>
      </c>
      <c r="D18" s="103" t="s">
        <v>30</v>
      </c>
      <c r="E18" s="106" t="s">
        <v>170</v>
      </c>
      <c r="F18" s="57" t="s">
        <v>256</v>
      </c>
      <c r="G18" s="26" t="s">
        <v>185</v>
      </c>
      <c r="H18" s="106" t="s">
        <v>170</v>
      </c>
      <c r="I18" s="52" t="s">
        <v>185</v>
      </c>
      <c r="L18" s="95" t="s">
        <v>187</v>
      </c>
      <c r="M18" s="92" t="s">
        <v>188</v>
      </c>
    </row>
    <row r="19" spans="2:15" ht="21.75" customHeight="1" thickBot="1" x14ac:dyDescent="0.2">
      <c r="B19" s="498"/>
      <c r="C19" s="13" t="s">
        <v>175</v>
      </c>
      <c r="D19" s="14">
        <v>20</v>
      </c>
      <c r="E19" s="15" t="s">
        <v>176</v>
      </c>
      <c r="F19" s="16">
        <v>0</v>
      </c>
      <c r="G19" s="17">
        <v>19</v>
      </c>
      <c r="H19" s="15" t="s">
        <v>176</v>
      </c>
      <c r="I19" s="16">
        <v>31</v>
      </c>
      <c r="L19" s="95" t="s">
        <v>189</v>
      </c>
      <c r="M19" s="92" t="s">
        <v>190</v>
      </c>
    </row>
    <row r="20" spans="2:15" ht="21.75" customHeight="1" x14ac:dyDescent="0.15">
      <c r="B20" s="496">
        <v>0.5</v>
      </c>
      <c r="C20" s="8">
        <v>3</v>
      </c>
      <c r="D20" s="509">
        <v>9</v>
      </c>
      <c r="E20" s="500"/>
      <c r="F20" s="501"/>
      <c r="G20" s="515">
        <v>44</v>
      </c>
      <c r="H20" s="503"/>
      <c r="I20" s="504"/>
      <c r="L20" s="95"/>
      <c r="M20" s="96" t="s">
        <v>191</v>
      </c>
    </row>
    <row r="21" spans="2:15" ht="21.75" customHeight="1" x14ac:dyDescent="0.15">
      <c r="B21" s="497"/>
      <c r="C21" s="9" t="s">
        <v>163</v>
      </c>
      <c r="D21" s="63" t="s">
        <v>13</v>
      </c>
      <c r="E21" s="10" t="s">
        <v>70</v>
      </c>
      <c r="F21" s="57" t="s">
        <v>10</v>
      </c>
      <c r="G21" s="62" t="s">
        <v>106</v>
      </c>
      <c r="H21" s="10" t="s">
        <v>70</v>
      </c>
      <c r="I21" s="12" t="s">
        <v>34</v>
      </c>
      <c r="L21" s="81"/>
      <c r="M21" s="18" t="s">
        <v>192</v>
      </c>
    </row>
    <row r="22" spans="2:15" ht="21.75" customHeight="1" x14ac:dyDescent="0.15">
      <c r="B22" s="497"/>
      <c r="C22" s="9" t="s">
        <v>165</v>
      </c>
      <c r="D22" s="505" t="s">
        <v>41</v>
      </c>
      <c r="E22" s="506"/>
      <c r="F22" s="507"/>
      <c r="G22" s="513" t="s">
        <v>10</v>
      </c>
      <c r="H22" s="513"/>
      <c r="I22" s="514"/>
      <c r="L22" s="81" t="s">
        <v>193</v>
      </c>
      <c r="M22" s="18" t="s">
        <v>194</v>
      </c>
    </row>
    <row r="23" spans="2:15" ht="21.75" customHeight="1" x14ac:dyDescent="0.15">
      <c r="B23" s="497"/>
      <c r="C23" s="9" t="s">
        <v>168</v>
      </c>
      <c r="D23" s="26" t="s">
        <v>185</v>
      </c>
      <c r="E23" s="106" t="s">
        <v>170</v>
      </c>
      <c r="F23" s="52" t="s">
        <v>185</v>
      </c>
      <c r="G23" s="55" t="s">
        <v>172</v>
      </c>
      <c r="H23" s="106" t="s">
        <v>170</v>
      </c>
      <c r="I23" s="12" t="s">
        <v>186</v>
      </c>
      <c r="L23" s="81"/>
      <c r="M23" s="82" t="s">
        <v>197</v>
      </c>
    </row>
    <row r="24" spans="2:15" ht="21.75" customHeight="1" thickBot="1" x14ac:dyDescent="0.2">
      <c r="B24" s="498"/>
      <c r="C24" s="13" t="s">
        <v>175</v>
      </c>
      <c r="D24" s="14">
        <v>17</v>
      </c>
      <c r="E24" s="15" t="s">
        <v>176</v>
      </c>
      <c r="F24" s="16">
        <v>39</v>
      </c>
      <c r="G24" s="17">
        <v>42</v>
      </c>
      <c r="H24" s="15" t="s">
        <v>176</v>
      </c>
      <c r="I24" s="16">
        <v>16</v>
      </c>
      <c r="M24" s="18" t="s">
        <v>276</v>
      </c>
    </row>
    <row r="25" spans="2:15" ht="21.75" customHeight="1" x14ac:dyDescent="0.15">
      <c r="B25" s="496">
        <v>0.55208333333333337</v>
      </c>
      <c r="C25" s="8">
        <v>4</v>
      </c>
      <c r="D25" s="502">
        <v>38</v>
      </c>
      <c r="E25" s="503"/>
      <c r="F25" s="504"/>
      <c r="G25" s="509">
        <v>54</v>
      </c>
      <c r="H25" s="500"/>
      <c r="I25" s="501"/>
      <c r="M25" s="82" t="s">
        <v>199</v>
      </c>
      <c r="N25" s="18"/>
    </row>
    <row r="26" spans="2:15" ht="21.75" customHeight="1" x14ac:dyDescent="0.15">
      <c r="B26" s="497"/>
      <c r="C26" s="9" t="s">
        <v>163</v>
      </c>
      <c r="D26" s="62" t="s">
        <v>32</v>
      </c>
      <c r="E26" s="10" t="s">
        <v>70</v>
      </c>
      <c r="F26" s="12" t="s">
        <v>30</v>
      </c>
      <c r="G26" s="63" t="s">
        <v>275</v>
      </c>
      <c r="H26" s="10" t="s">
        <v>70</v>
      </c>
      <c r="I26" s="57" t="s">
        <v>277</v>
      </c>
      <c r="L26" s="23"/>
      <c r="M26" s="22"/>
      <c r="N26" s="18"/>
    </row>
    <row r="27" spans="2:15" ht="21.75" customHeight="1" x14ac:dyDescent="0.15">
      <c r="B27" s="497"/>
      <c r="C27" s="9" t="s">
        <v>165</v>
      </c>
      <c r="D27" s="505" t="s">
        <v>256</v>
      </c>
      <c r="E27" s="506"/>
      <c r="F27" s="507"/>
      <c r="G27" s="516" t="s">
        <v>246</v>
      </c>
      <c r="H27" s="511"/>
      <c r="I27" s="512"/>
      <c r="L27" s="21" t="s">
        <v>278</v>
      </c>
      <c r="M27" s="21"/>
      <c r="N27" s="92"/>
      <c r="O27" s="18"/>
    </row>
    <row r="28" spans="2:15" ht="21.75" customHeight="1" x14ac:dyDescent="0.15">
      <c r="B28" s="497"/>
      <c r="C28" s="9" t="s">
        <v>168</v>
      </c>
      <c r="D28" s="55" t="s">
        <v>10</v>
      </c>
      <c r="E28" s="106" t="s">
        <v>170</v>
      </c>
      <c r="F28" s="12" t="s">
        <v>236</v>
      </c>
      <c r="G28" s="103" t="s">
        <v>246</v>
      </c>
      <c r="H28" s="106" t="s">
        <v>170</v>
      </c>
      <c r="I28" s="12" t="s">
        <v>245</v>
      </c>
      <c r="L28" s="18"/>
      <c r="M28" s="22" t="s">
        <v>203</v>
      </c>
      <c r="N28" s="22" t="s">
        <v>204</v>
      </c>
      <c r="O28" s="18" t="s">
        <v>279</v>
      </c>
    </row>
    <row r="29" spans="2:15" ht="21.75" customHeight="1" thickBot="1" x14ac:dyDescent="0.2">
      <c r="B29" s="498"/>
      <c r="C29" s="13" t="s">
        <v>175</v>
      </c>
      <c r="D29" s="14">
        <v>35</v>
      </c>
      <c r="E29" s="15" t="s">
        <v>176</v>
      </c>
      <c r="F29" s="16">
        <v>39</v>
      </c>
      <c r="G29" s="17">
        <v>0</v>
      </c>
      <c r="H29" s="15" t="s">
        <v>176</v>
      </c>
      <c r="I29" s="16">
        <v>20</v>
      </c>
      <c r="L29" s="18"/>
      <c r="M29" s="23" t="s">
        <v>206</v>
      </c>
      <c r="N29" s="22" t="s">
        <v>204</v>
      </c>
      <c r="O29" s="24" t="s">
        <v>280</v>
      </c>
    </row>
    <row r="30" spans="2:15" ht="21.75" customHeight="1" x14ac:dyDescent="0.15">
      <c r="B30" s="496">
        <v>0.60416666666666663</v>
      </c>
      <c r="C30" s="8">
        <v>5</v>
      </c>
      <c r="D30" s="499">
        <v>8</v>
      </c>
      <c r="E30" s="500"/>
      <c r="F30" s="501"/>
      <c r="G30" s="502">
        <v>6</v>
      </c>
      <c r="H30" s="503"/>
      <c r="I30" s="504"/>
      <c r="L30" s="18"/>
      <c r="M30" s="22" t="s">
        <v>208</v>
      </c>
      <c r="N30" s="22" t="s">
        <v>204</v>
      </c>
      <c r="O30" s="24" t="s">
        <v>209</v>
      </c>
    </row>
    <row r="31" spans="2:15" ht="21.75" customHeight="1" x14ac:dyDescent="0.15">
      <c r="B31" s="497"/>
      <c r="C31" s="9" t="s">
        <v>163</v>
      </c>
      <c r="D31" s="63" t="s">
        <v>10</v>
      </c>
      <c r="E31" s="10" t="s">
        <v>70</v>
      </c>
      <c r="F31" s="57" t="s">
        <v>22</v>
      </c>
      <c r="G31" s="64" t="s">
        <v>224</v>
      </c>
      <c r="H31" s="10" t="s">
        <v>70</v>
      </c>
      <c r="I31" s="12" t="s">
        <v>12</v>
      </c>
      <c r="L31" s="18"/>
      <c r="M31" s="22" t="s">
        <v>212</v>
      </c>
      <c r="N31" s="22" t="s">
        <v>204</v>
      </c>
      <c r="O31" s="25" t="s">
        <v>213</v>
      </c>
    </row>
    <row r="32" spans="2:15" ht="21.75" customHeight="1" x14ac:dyDescent="0.15">
      <c r="B32" s="497"/>
      <c r="C32" s="9" t="s">
        <v>165</v>
      </c>
      <c r="D32" s="505" t="s">
        <v>246</v>
      </c>
      <c r="E32" s="506"/>
      <c r="F32" s="507"/>
      <c r="G32" s="508" t="s">
        <v>202</v>
      </c>
      <c r="H32" s="506"/>
      <c r="I32" s="507"/>
      <c r="L32" s="18"/>
      <c r="M32" s="22" t="s">
        <v>214</v>
      </c>
      <c r="N32" s="22" t="s">
        <v>204</v>
      </c>
      <c r="O32" s="25" t="s">
        <v>215</v>
      </c>
    </row>
    <row r="33" spans="2:15" ht="21.75" customHeight="1" x14ac:dyDescent="0.15">
      <c r="B33" s="497"/>
      <c r="C33" s="9" t="s">
        <v>168</v>
      </c>
      <c r="D33" s="26" t="s">
        <v>185</v>
      </c>
      <c r="E33" s="106" t="s">
        <v>170</v>
      </c>
      <c r="F33" s="52" t="s">
        <v>185</v>
      </c>
      <c r="G33" s="26" t="s">
        <v>185</v>
      </c>
      <c r="H33" s="106" t="s">
        <v>170</v>
      </c>
      <c r="I33" s="52" t="s">
        <v>185</v>
      </c>
      <c r="M33" s="23" t="s">
        <v>216</v>
      </c>
      <c r="N33" s="22" t="s">
        <v>204</v>
      </c>
      <c r="O33" s="18" t="s">
        <v>281</v>
      </c>
    </row>
    <row r="34" spans="2:15" ht="21.75" customHeight="1" thickBot="1" x14ac:dyDescent="0.2">
      <c r="B34" s="498"/>
      <c r="C34" s="13" t="s">
        <v>175</v>
      </c>
      <c r="D34" s="14">
        <v>37</v>
      </c>
      <c r="E34" s="15" t="s">
        <v>176</v>
      </c>
      <c r="F34" s="16">
        <v>26</v>
      </c>
      <c r="G34" s="17">
        <v>26</v>
      </c>
      <c r="H34" s="15" t="s">
        <v>176</v>
      </c>
      <c r="I34" s="16">
        <v>24</v>
      </c>
    </row>
    <row r="35" spans="2:15" ht="21.75" customHeight="1" x14ac:dyDescent="0.15">
      <c r="B35" s="496">
        <v>0.65625</v>
      </c>
      <c r="C35" s="8">
        <v>6</v>
      </c>
      <c r="D35" s="515">
        <v>47</v>
      </c>
      <c r="E35" s="503"/>
      <c r="F35" s="504"/>
      <c r="G35" s="509">
        <v>51</v>
      </c>
      <c r="H35" s="500"/>
      <c r="I35" s="501"/>
      <c r="L35" s="91" t="s">
        <v>238</v>
      </c>
      <c r="M35" s="18"/>
    </row>
    <row r="36" spans="2:15" ht="21.75" customHeight="1" x14ac:dyDescent="0.15">
      <c r="B36" s="497"/>
      <c r="C36" s="9" t="s">
        <v>163</v>
      </c>
      <c r="D36" s="62" t="s">
        <v>34</v>
      </c>
      <c r="E36" s="10" t="s">
        <v>70</v>
      </c>
      <c r="F36" s="12" t="s">
        <v>32</v>
      </c>
      <c r="G36" s="63" t="s">
        <v>277</v>
      </c>
      <c r="H36" s="10" t="s">
        <v>70</v>
      </c>
      <c r="I36" s="57" t="s">
        <v>274</v>
      </c>
      <c r="L36" s="18"/>
      <c r="M36" s="92" t="s">
        <v>219</v>
      </c>
    </row>
    <row r="37" spans="2:15" ht="21.75" customHeight="1" x14ac:dyDescent="0.15">
      <c r="B37" s="497"/>
      <c r="C37" s="9" t="s">
        <v>165</v>
      </c>
      <c r="D37" s="505" t="s">
        <v>109</v>
      </c>
      <c r="E37" s="506"/>
      <c r="F37" s="507"/>
      <c r="G37" s="516" t="s">
        <v>236</v>
      </c>
      <c r="H37" s="511"/>
      <c r="I37" s="512"/>
      <c r="L37" s="18"/>
      <c r="M37" s="20" t="s">
        <v>221</v>
      </c>
    </row>
    <row r="38" spans="2:15" ht="21.75" customHeight="1" x14ac:dyDescent="0.15">
      <c r="B38" s="497"/>
      <c r="C38" s="9" t="s">
        <v>168</v>
      </c>
      <c r="D38" s="103" t="s">
        <v>11</v>
      </c>
      <c r="E38" s="106" t="s">
        <v>170</v>
      </c>
      <c r="F38" s="57" t="s">
        <v>202</v>
      </c>
      <c r="G38" s="55" t="s">
        <v>246</v>
      </c>
      <c r="H38" s="106" t="s">
        <v>170</v>
      </c>
      <c r="I38" s="57" t="s">
        <v>172</v>
      </c>
      <c r="L38" s="18"/>
      <c r="M38" s="19" t="s">
        <v>222</v>
      </c>
    </row>
    <row r="39" spans="2:15" ht="21.75" customHeight="1" thickBot="1" x14ac:dyDescent="0.2">
      <c r="B39" s="498"/>
      <c r="C39" s="13" t="s">
        <v>175</v>
      </c>
      <c r="D39" s="14">
        <v>34</v>
      </c>
      <c r="E39" s="15" t="s">
        <v>176</v>
      </c>
      <c r="F39" s="16">
        <v>49</v>
      </c>
      <c r="G39" s="17">
        <v>30</v>
      </c>
      <c r="H39" s="15" t="s">
        <v>176</v>
      </c>
      <c r="I39" s="16">
        <v>19</v>
      </c>
    </row>
    <row r="40" spans="2:15" ht="21.75" customHeight="1" x14ac:dyDescent="0.15">
      <c r="B40" s="496">
        <v>0.70833333333333337</v>
      </c>
      <c r="C40" s="8">
        <v>7</v>
      </c>
      <c r="D40" s="515">
        <v>1</v>
      </c>
      <c r="E40" s="503"/>
      <c r="F40" s="504"/>
      <c r="G40" s="509">
        <v>49</v>
      </c>
      <c r="H40" s="500"/>
      <c r="I40" s="501"/>
      <c r="L40" s="82" t="s">
        <v>223</v>
      </c>
    </row>
    <row r="41" spans="2:15" ht="21.75" customHeight="1" x14ac:dyDescent="0.15">
      <c r="B41" s="497"/>
      <c r="C41" s="9" t="s">
        <v>163</v>
      </c>
      <c r="D41" s="64" t="s">
        <v>263</v>
      </c>
      <c r="E41" s="10" t="s">
        <v>70</v>
      </c>
      <c r="F41" s="65" t="s">
        <v>224</v>
      </c>
      <c r="G41" s="63" t="s">
        <v>282</v>
      </c>
      <c r="H41" s="10" t="s">
        <v>70</v>
      </c>
      <c r="I41" s="57" t="s">
        <v>225</v>
      </c>
      <c r="L41" s="83" t="s">
        <v>226</v>
      </c>
    </row>
    <row r="42" spans="2:15" ht="21.75" customHeight="1" x14ac:dyDescent="0.15">
      <c r="B42" s="497"/>
      <c r="C42" s="9" t="s">
        <v>165</v>
      </c>
      <c r="D42" s="510" t="s">
        <v>186</v>
      </c>
      <c r="E42" s="511"/>
      <c r="F42" s="512"/>
      <c r="G42" s="508" t="s">
        <v>30</v>
      </c>
      <c r="H42" s="506"/>
      <c r="I42" s="507"/>
      <c r="L42" s="83" t="s">
        <v>227</v>
      </c>
    </row>
    <row r="43" spans="2:15" ht="21.75" customHeight="1" x14ac:dyDescent="0.15">
      <c r="B43" s="497"/>
      <c r="C43" s="9" t="s">
        <v>168</v>
      </c>
      <c r="D43" s="26" t="s">
        <v>185</v>
      </c>
      <c r="E43" s="106" t="s">
        <v>170</v>
      </c>
      <c r="F43" s="52" t="s">
        <v>185</v>
      </c>
      <c r="G43" s="55" t="s">
        <v>30</v>
      </c>
      <c r="H43" s="106" t="s">
        <v>170</v>
      </c>
      <c r="I43" s="57" t="s">
        <v>41</v>
      </c>
      <c r="L43" s="83" t="s">
        <v>228</v>
      </c>
    </row>
    <row r="44" spans="2:15" ht="21.75" customHeight="1" thickBot="1" x14ac:dyDescent="0.2">
      <c r="B44" s="498"/>
      <c r="C44" s="13" t="s">
        <v>175</v>
      </c>
      <c r="D44" s="14">
        <v>52</v>
      </c>
      <c r="E44" s="15" t="s">
        <v>176</v>
      </c>
      <c r="F44" s="16">
        <v>31</v>
      </c>
      <c r="G44" s="17">
        <v>23</v>
      </c>
      <c r="H44" s="15" t="s">
        <v>176</v>
      </c>
      <c r="I44" s="16">
        <v>13</v>
      </c>
      <c r="L44" s="83" t="s">
        <v>229</v>
      </c>
    </row>
    <row r="53" spans="13:13" x14ac:dyDescent="0.15">
      <c r="M53" s="93"/>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F75B-13A3-4358-9AE8-F333B1444A50}">
  <dimension ref="A1:O53"/>
  <sheetViews>
    <sheetView showGridLines="0" zoomScaleNormal="100" workbookViewId="0">
      <selection activeCell="I44" sqref="I44"/>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82"/>
    <col min="13" max="13" width="15.75" style="82" customWidth="1"/>
    <col min="14" max="15" width="9.875" style="82"/>
    <col min="16" max="16384" width="9.875" style="1"/>
  </cols>
  <sheetData>
    <row r="1" spans="1:13" ht="35.1" customHeight="1" x14ac:dyDescent="0.2">
      <c r="A1" s="492" t="s">
        <v>144</v>
      </c>
      <c r="B1" s="492"/>
      <c r="C1" s="492"/>
      <c r="D1" s="492"/>
      <c r="E1" s="492"/>
      <c r="F1" s="492"/>
      <c r="G1" s="492"/>
      <c r="H1" s="492"/>
      <c r="I1" s="492"/>
      <c r="J1" s="492"/>
    </row>
    <row r="2" spans="1:13" ht="24" customHeight="1" x14ac:dyDescent="0.15">
      <c r="A2" s="2"/>
      <c r="B2" s="2"/>
      <c r="C2" s="2"/>
      <c r="D2" s="2"/>
      <c r="E2" s="2"/>
      <c r="F2" s="2"/>
      <c r="G2" s="2"/>
      <c r="H2" s="2"/>
      <c r="I2" s="2"/>
    </row>
    <row r="3" spans="1:13" ht="21" customHeight="1" x14ac:dyDescent="0.15">
      <c r="B3" s="3" t="s">
        <v>283</v>
      </c>
      <c r="C3" s="1" t="s">
        <v>284</v>
      </c>
      <c r="I3" s="4" t="s">
        <v>269</v>
      </c>
    </row>
    <row r="4" spans="1:13" ht="21" customHeight="1" x14ac:dyDescent="0.15">
      <c r="B4" s="1" t="s">
        <v>285</v>
      </c>
      <c r="I4" s="4" t="s">
        <v>286</v>
      </c>
    </row>
    <row r="5" spans="1:13" ht="21" customHeight="1" x14ac:dyDescent="0.15">
      <c r="B5" s="5" t="s">
        <v>287</v>
      </c>
      <c r="D5" s="1" t="s">
        <v>288</v>
      </c>
    </row>
    <row r="6" spans="1:13" ht="21" customHeight="1" x14ac:dyDescent="0.15">
      <c r="B6" s="1" t="s">
        <v>152</v>
      </c>
      <c r="C6" s="1" t="s">
        <v>153</v>
      </c>
      <c r="L6" s="94" t="s">
        <v>154</v>
      </c>
      <c r="M6" s="91"/>
    </row>
    <row r="7" spans="1:13" ht="21" customHeight="1" x14ac:dyDescent="0.15">
      <c r="B7" s="1" t="s">
        <v>289</v>
      </c>
      <c r="D7" s="1" t="s">
        <v>290</v>
      </c>
      <c r="L7" s="92"/>
      <c r="M7" s="92"/>
    </row>
    <row r="8" spans="1:13" ht="18" customHeight="1" thickBot="1" x14ac:dyDescent="0.2">
      <c r="L8" s="95" t="s">
        <v>156</v>
      </c>
      <c r="M8" s="92" t="s">
        <v>157</v>
      </c>
    </row>
    <row r="9" spans="1:13" ht="21.75" customHeight="1" thickBot="1" x14ac:dyDescent="0.2">
      <c r="B9" s="6" t="s">
        <v>158</v>
      </c>
      <c r="C9" s="7"/>
      <c r="D9" s="493" t="s">
        <v>159</v>
      </c>
      <c r="E9" s="494"/>
      <c r="F9" s="495"/>
      <c r="G9" s="493" t="s">
        <v>160</v>
      </c>
      <c r="H9" s="494"/>
      <c r="I9" s="495"/>
      <c r="L9" s="95"/>
      <c r="M9" s="92" t="s">
        <v>161</v>
      </c>
    </row>
    <row r="10" spans="1:13" ht="21.75" customHeight="1" x14ac:dyDescent="0.15">
      <c r="B10" s="496">
        <v>0.41666666666666669</v>
      </c>
      <c r="C10" s="8">
        <v>1</v>
      </c>
      <c r="D10" s="515">
        <v>66</v>
      </c>
      <c r="E10" s="503"/>
      <c r="F10" s="504"/>
      <c r="G10" s="509">
        <v>21</v>
      </c>
      <c r="H10" s="500"/>
      <c r="I10" s="501"/>
      <c r="L10" s="95"/>
      <c r="M10" s="92" t="s">
        <v>162</v>
      </c>
    </row>
    <row r="11" spans="1:13" ht="21.75" customHeight="1" x14ac:dyDescent="0.15">
      <c r="B11" s="497"/>
      <c r="C11" s="9" t="s">
        <v>163</v>
      </c>
      <c r="D11" s="62" t="s">
        <v>43</v>
      </c>
      <c r="E11" s="10" t="s">
        <v>70</v>
      </c>
      <c r="F11" s="12" t="s">
        <v>39</v>
      </c>
      <c r="G11" s="63" t="s">
        <v>99</v>
      </c>
      <c r="H11" s="10" t="s">
        <v>70</v>
      </c>
      <c r="I11" s="57" t="s">
        <v>39</v>
      </c>
      <c r="L11" s="95"/>
      <c r="M11" s="92" t="s">
        <v>164</v>
      </c>
    </row>
    <row r="12" spans="1:13" ht="21.75" customHeight="1" x14ac:dyDescent="0.15">
      <c r="B12" s="497"/>
      <c r="C12" s="9" t="s">
        <v>165</v>
      </c>
      <c r="D12" s="523" t="s">
        <v>264</v>
      </c>
      <c r="E12" s="524"/>
      <c r="F12" s="525"/>
      <c r="G12" s="516" t="s">
        <v>42</v>
      </c>
      <c r="H12" s="511"/>
      <c r="I12" s="512"/>
      <c r="L12" s="95" t="s">
        <v>166</v>
      </c>
      <c r="M12" s="92" t="s">
        <v>167</v>
      </c>
    </row>
    <row r="13" spans="1:13" ht="21.75" customHeight="1" x14ac:dyDescent="0.15">
      <c r="B13" s="497"/>
      <c r="C13" s="9" t="s">
        <v>168</v>
      </c>
      <c r="D13" s="55" t="s">
        <v>291</v>
      </c>
      <c r="E13" s="106" t="s">
        <v>170</v>
      </c>
      <c r="F13" s="12" t="s">
        <v>37</v>
      </c>
      <c r="G13" s="103" t="s">
        <v>292</v>
      </c>
      <c r="H13" s="106" t="s">
        <v>170</v>
      </c>
      <c r="I13" s="52" t="s">
        <v>185</v>
      </c>
      <c r="L13" s="95" t="s">
        <v>173</v>
      </c>
      <c r="M13" s="92" t="s">
        <v>174</v>
      </c>
    </row>
    <row r="14" spans="1:13" ht="21.75" customHeight="1" thickBot="1" x14ac:dyDescent="0.2">
      <c r="B14" s="498"/>
      <c r="C14" s="13" t="s">
        <v>175</v>
      </c>
      <c r="D14" s="14">
        <v>40</v>
      </c>
      <c r="E14" s="15" t="s">
        <v>176</v>
      </c>
      <c r="F14" s="16">
        <v>19</v>
      </c>
      <c r="G14" s="17">
        <v>33</v>
      </c>
      <c r="H14" s="15" t="s">
        <v>176</v>
      </c>
      <c r="I14" s="16">
        <v>28</v>
      </c>
      <c r="L14" s="95"/>
      <c r="M14" s="92" t="s">
        <v>177</v>
      </c>
    </row>
    <row r="15" spans="1:13" ht="21.75" customHeight="1" x14ac:dyDescent="0.15">
      <c r="B15" s="496">
        <v>0.46875</v>
      </c>
      <c r="C15" s="8">
        <v>2</v>
      </c>
      <c r="D15" s="515">
        <v>54</v>
      </c>
      <c r="E15" s="503"/>
      <c r="F15" s="504"/>
      <c r="G15" s="502">
        <v>60</v>
      </c>
      <c r="H15" s="503"/>
      <c r="I15" s="504"/>
      <c r="L15" s="95" t="s">
        <v>178</v>
      </c>
      <c r="M15" s="92" t="s">
        <v>179</v>
      </c>
    </row>
    <row r="16" spans="1:13" ht="21.75" customHeight="1" x14ac:dyDescent="0.15">
      <c r="B16" s="497"/>
      <c r="C16" s="9" t="s">
        <v>163</v>
      </c>
      <c r="D16" s="64" t="s">
        <v>293</v>
      </c>
      <c r="E16" s="10" t="s">
        <v>70</v>
      </c>
      <c r="F16" s="12" t="s">
        <v>37</v>
      </c>
      <c r="G16" s="62" t="s">
        <v>292</v>
      </c>
      <c r="H16" s="10" t="s">
        <v>70</v>
      </c>
      <c r="I16" s="12" t="s">
        <v>41</v>
      </c>
      <c r="L16" s="95" t="s">
        <v>181</v>
      </c>
      <c r="M16" s="92" t="s">
        <v>182</v>
      </c>
    </row>
    <row r="17" spans="2:15" ht="21.75" customHeight="1" x14ac:dyDescent="0.15">
      <c r="B17" s="497"/>
      <c r="C17" s="9" t="s">
        <v>165</v>
      </c>
      <c r="D17" s="510" t="s">
        <v>195</v>
      </c>
      <c r="E17" s="511"/>
      <c r="F17" s="512"/>
      <c r="G17" s="508" t="s">
        <v>102</v>
      </c>
      <c r="H17" s="506"/>
      <c r="I17" s="507"/>
      <c r="L17" s="95"/>
      <c r="M17" s="92" t="s">
        <v>184</v>
      </c>
    </row>
    <row r="18" spans="2:15" ht="21.75" customHeight="1" x14ac:dyDescent="0.15">
      <c r="B18" s="497"/>
      <c r="C18" s="9" t="s">
        <v>168</v>
      </c>
      <c r="D18" s="103" t="s">
        <v>43</v>
      </c>
      <c r="E18" s="106" t="s">
        <v>170</v>
      </c>
      <c r="F18" s="57" t="s">
        <v>103</v>
      </c>
      <c r="G18" s="55" t="s">
        <v>294</v>
      </c>
      <c r="H18" s="106" t="s">
        <v>170</v>
      </c>
      <c r="I18" s="57" t="s">
        <v>195</v>
      </c>
      <c r="L18" s="95" t="s">
        <v>187</v>
      </c>
      <c r="M18" s="92" t="s">
        <v>188</v>
      </c>
    </row>
    <row r="19" spans="2:15" ht="21.75" customHeight="1" thickBot="1" x14ac:dyDescent="0.2">
      <c r="B19" s="498"/>
      <c r="C19" s="13" t="s">
        <v>175</v>
      </c>
      <c r="D19" s="14">
        <v>25</v>
      </c>
      <c r="E19" s="15" t="s">
        <v>176</v>
      </c>
      <c r="F19" s="16">
        <v>52</v>
      </c>
      <c r="G19" s="17">
        <v>36</v>
      </c>
      <c r="H19" s="15" t="s">
        <v>176</v>
      </c>
      <c r="I19" s="16">
        <v>33</v>
      </c>
      <c r="L19" s="95" t="s">
        <v>189</v>
      </c>
      <c r="M19" s="92" t="s">
        <v>190</v>
      </c>
    </row>
    <row r="20" spans="2:15" ht="21.75" customHeight="1" x14ac:dyDescent="0.15">
      <c r="B20" s="496">
        <v>0.52083333333333337</v>
      </c>
      <c r="C20" s="8">
        <v>3</v>
      </c>
      <c r="D20" s="502">
        <v>72</v>
      </c>
      <c r="E20" s="503"/>
      <c r="F20" s="504"/>
      <c r="G20" s="499">
        <v>31</v>
      </c>
      <c r="H20" s="500"/>
      <c r="I20" s="501"/>
      <c r="L20" s="95"/>
      <c r="M20" s="96" t="s">
        <v>191</v>
      </c>
    </row>
    <row r="21" spans="2:15" ht="21.75" customHeight="1" x14ac:dyDescent="0.15">
      <c r="B21" s="497"/>
      <c r="C21" s="9" t="s">
        <v>163</v>
      </c>
      <c r="D21" s="62" t="s">
        <v>42</v>
      </c>
      <c r="E21" s="10" t="s">
        <v>70</v>
      </c>
      <c r="F21" s="12" t="s">
        <v>43</v>
      </c>
      <c r="G21" s="63" t="s">
        <v>40</v>
      </c>
      <c r="H21" s="10" t="s">
        <v>70</v>
      </c>
      <c r="I21" s="57" t="s">
        <v>17</v>
      </c>
      <c r="L21" s="81"/>
      <c r="M21" s="18" t="s">
        <v>192</v>
      </c>
    </row>
    <row r="22" spans="2:15" ht="21.75" customHeight="1" x14ac:dyDescent="0.15">
      <c r="B22" s="497"/>
      <c r="C22" s="9" t="s">
        <v>165</v>
      </c>
      <c r="D22" s="505" t="s">
        <v>103</v>
      </c>
      <c r="E22" s="506"/>
      <c r="F22" s="507"/>
      <c r="G22" s="524" t="s">
        <v>195</v>
      </c>
      <c r="H22" s="524"/>
      <c r="I22" s="525"/>
      <c r="L22" s="81" t="s">
        <v>193</v>
      </c>
      <c r="M22" s="18" t="s">
        <v>194</v>
      </c>
    </row>
    <row r="23" spans="2:15" ht="21.75" customHeight="1" x14ac:dyDescent="0.15">
      <c r="B23" s="497"/>
      <c r="C23" s="9" t="s">
        <v>168</v>
      </c>
      <c r="D23" s="103" t="s">
        <v>291</v>
      </c>
      <c r="E23" s="106" t="s">
        <v>170</v>
      </c>
      <c r="F23" s="12" t="s">
        <v>195</v>
      </c>
      <c r="G23" s="55" t="s">
        <v>102</v>
      </c>
      <c r="H23" s="106" t="s">
        <v>170</v>
      </c>
      <c r="I23" s="12" t="s">
        <v>41</v>
      </c>
      <c r="L23" s="81"/>
      <c r="M23" s="82" t="s">
        <v>197</v>
      </c>
    </row>
    <row r="24" spans="2:15" ht="21.75" customHeight="1" thickBot="1" x14ac:dyDescent="0.2">
      <c r="B24" s="498"/>
      <c r="C24" s="13" t="s">
        <v>175</v>
      </c>
      <c r="D24" s="14">
        <v>14</v>
      </c>
      <c r="E24" s="15" t="s">
        <v>176</v>
      </c>
      <c r="F24" s="16">
        <v>64</v>
      </c>
      <c r="G24" s="17">
        <v>16</v>
      </c>
      <c r="H24" s="15" t="s">
        <v>176</v>
      </c>
      <c r="I24" s="16">
        <v>20</v>
      </c>
      <c r="M24" s="18" t="s">
        <v>276</v>
      </c>
    </row>
    <row r="25" spans="2:15" ht="21.75" customHeight="1" x14ac:dyDescent="0.15">
      <c r="B25" s="496">
        <v>0.57291666666666663</v>
      </c>
      <c r="C25" s="8">
        <v>4</v>
      </c>
      <c r="D25" s="502">
        <v>58</v>
      </c>
      <c r="E25" s="503"/>
      <c r="F25" s="504"/>
      <c r="G25" s="509">
        <v>38</v>
      </c>
      <c r="H25" s="500"/>
      <c r="I25" s="501"/>
      <c r="M25" s="82" t="s">
        <v>199</v>
      </c>
      <c r="N25" s="18"/>
    </row>
    <row r="26" spans="2:15" ht="21.75" customHeight="1" x14ac:dyDescent="0.15">
      <c r="B26" s="497"/>
      <c r="C26" s="9" t="s">
        <v>163</v>
      </c>
      <c r="D26" s="62" t="s">
        <v>39</v>
      </c>
      <c r="E26" s="10" t="s">
        <v>70</v>
      </c>
      <c r="F26" s="12" t="s">
        <v>292</v>
      </c>
      <c r="G26" s="63" t="s">
        <v>21</v>
      </c>
      <c r="H26" s="10" t="s">
        <v>70</v>
      </c>
      <c r="I26" s="57" t="s">
        <v>102</v>
      </c>
      <c r="L26" s="23"/>
      <c r="M26" s="22"/>
      <c r="N26" s="18"/>
    </row>
    <row r="27" spans="2:15" ht="21.75" customHeight="1" x14ac:dyDescent="0.15">
      <c r="B27" s="497"/>
      <c r="C27" s="9" t="s">
        <v>165</v>
      </c>
      <c r="D27" s="510" t="s">
        <v>43</v>
      </c>
      <c r="E27" s="511"/>
      <c r="F27" s="512"/>
      <c r="G27" s="516" t="s">
        <v>41</v>
      </c>
      <c r="H27" s="511"/>
      <c r="I27" s="512"/>
      <c r="L27" s="21" t="s">
        <v>295</v>
      </c>
      <c r="M27" s="21"/>
      <c r="N27" s="92"/>
      <c r="O27" s="18"/>
    </row>
    <row r="28" spans="2:15" ht="21.75" customHeight="1" x14ac:dyDescent="0.15">
      <c r="B28" s="497"/>
      <c r="C28" s="9" t="s">
        <v>168</v>
      </c>
      <c r="D28" s="103" t="s">
        <v>42</v>
      </c>
      <c r="E28" s="106" t="s">
        <v>170</v>
      </c>
      <c r="F28" s="12" t="s">
        <v>246</v>
      </c>
      <c r="G28" s="103" t="s">
        <v>186</v>
      </c>
      <c r="H28" s="106" t="s">
        <v>170</v>
      </c>
      <c r="I28" s="57" t="s">
        <v>264</v>
      </c>
      <c r="L28" s="92"/>
      <c r="M28" s="22" t="s">
        <v>203</v>
      </c>
      <c r="N28" s="22" t="s">
        <v>204</v>
      </c>
      <c r="O28" s="18" t="s">
        <v>296</v>
      </c>
    </row>
    <row r="29" spans="2:15" ht="21.75" customHeight="1" thickBot="1" x14ac:dyDescent="0.2">
      <c r="B29" s="498"/>
      <c r="C29" s="13" t="s">
        <v>175</v>
      </c>
      <c r="D29" s="14"/>
      <c r="E29" s="15" t="s">
        <v>176</v>
      </c>
      <c r="F29" s="16"/>
      <c r="G29" s="17">
        <v>28</v>
      </c>
      <c r="H29" s="15" t="s">
        <v>176</v>
      </c>
      <c r="I29" s="16">
        <v>30</v>
      </c>
      <c r="L29" s="18"/>
      <c r="M29" s="23" t="s">
        <v>206</v>
      </c>
      <c r="N29" s="22" t="s">
        <v>204</v>
      </c>
      <c r="O29" s="24" t="s">
        <v>297</v>
      </c>
    </row>
    <row r="30" spans="2:15" ht="21.75" customHeight="1" x14ac:dyDescent="0.15">
      <c r="B30" s="496">
        <v>0.625</v>
      </c>
      <c r="C30" s="8">
        <v>5</v>
      </c>
      <c r="D30" s="515">
        <v>56</v>
      </c>
      <c r="E30" s="503"/>
      <c r="F30" s="504"/>
      <c r="G30" s="509">
        <v>37</v>
      </c>
      <c r="H30" s="500"/>
      <c r="I30" s="501"/>
      <c r="L30" s="18"/>
      <c r="M30" s="22" t="s">
        <v>208</v>
      </c>
      <c r="N30" s="22" t="s">
        <v>204</v>
      </c>
      <c r="O30" s="24" t="s">
        <v>209</v>
      </c>
    </row>
    <row r="31" spans="2:15" ht="21.75" customHeight="1" x14ac:dyDescent="0.15">
      <c r="B31" s="497"/>
      <c r="C31" s="9" t="s">
        <v>163</v>
      </c>
      <c r="D31" s="62" t="s">
        <v>37</v>
      </c>
      <c r="E31" s="10" t="s">
        <v>70</v>
      </c>
      <c r="F31" s="12" t="s">
        <v>42</v>
      </c>
      <c r="G31" s="63" t="s">
        <v>103</v>
      </c>
      <c r="H31" s="10" t="s">
        <v>70</v>
      </c>
      <c r="I31" s="57" t="s">
        <v>40</v>
      </c>
      <c r="L31" s="18"/>
      <c r="M31" s="22" t="s">
        <v>212</v>
      </c>
      <c r="N31" s="22" t="s">
        <v>204</v>
      </c>
      <c r="O31" s="25" t="s">
        <v>213</v>
      </c>
    </row>
    <row r="32" spans="2:15" ht="21.75" customHeight="1" x14ac:dyDescent="0.15">
      <c r="B32" s="497"/>
      <c r="C32" s="9" t="s">
        <v>165</v>
      </c>
      <c r="D32" s="510" t="s">
        <v>246</v>
      </c>
      <c r="E32" s="511"/>
      <c r="F32" s="512"/>
      <c r="G32" s="516" t="s">
        <v>186</v>
      </c>
      <c r="H32" s="511"/>
      <c r="I32" s="512"/>
      <c r="L32" s="18"/>
      <c r="M32" s="22" t="s">
        <v>214</v>
      </c>
      <c r="N32" s="22" t="s">
        <v>204</v>
      </c>
      <c r="O32" s="25" t="s">
        <v>215</v>
      </c>
    </row>
    <row r="33" spans="2:15" ht="21.75" customHeight="1" x14ac:dyDescent="0.15">
      <c r="B33" s="497"/>
      <c r="C33" s="9" t="s">
        <v>168</v>
      </c>
      <c r="D33" s="103" t="s">
        <v>195</v>
      </c>
      <c r="E33" s="106" t="s">
        <v>170</v>
      </c>
      <c r="F33" s="12" t="s">
        <v>43</v>
      </c>
      <c r="G33" s="55" t="s">
        <v>21</v>
      </c>
      <c r="H33" s="106" t="s">
        <v>170</v>
      </c>
      <c r="I33" s="57" t="s">
        <v>102</v>
      </c>
      <c r="M33" s="23" t="s">
        <v>216</v>
      </c>
      <c r="N33" s="22" t="s">
        <v>204</v>
      </c>
      <c r="O33" s="18" t="s">
        <v>249</v>
      </c>
    </row>
    <row r="34" spans="2:15" ht="21.75" customHeight="1" thickBot="1" x14ac:dyDescent="0.2">
      <c r="B34" s="498"/>
      <c r="C34" s="13" t="s">
        <v>175</v>
      </c>
      <c r="D34" s="14">
        <v>62</v>
      </c>
      <c r="E34" s="15" t="s">
        <v>176</v>
      </c>
      <c r="F34" s="16">
        <v>12</v>
      </c>
      <c r="G34" s="17">
        <v>25</v>
      </c>
      <c r="H34" s="15" t="s">
        <v>176</v>
      </c>
      <c r="I34" s="16">
        <v>40</v>
      </c>
    </row>
    <row r="35" spans="2:15" ht="21.75" customHeight="1" x14ac:dyDescent="0.15">
      <c r="B35" s="496">
        <v>0.67708333333333337</v>
      </c>
      <c r="C35" s="8">
        <v>6</v>
      </c>
      <c r="D35" s="515">
        <v>67</v>
      </c>
      <c r="E35" s="503"/>
      <c r="F35" s="504"/>
      <c r="G35" s="509">
        <v>32</v>
      </c>
      <c r="H35" s="500"/>
      <c r="I35" s="501"/>
      <c r="L35" s="91" t="s">
        <v>238</v>
      </c>
      <c r="M35" s="18"/>
    </row>
    <row r="36" spans="2:15" ht="21.75" customHeight="1" x14ac:dyDescent="0.15">
      <c r="B36" s="497"/>
      <c r="C36" s="9" t="s">
        <v>163</v>
      </c>
      <c r="D36" s="62" t="s">
        <v>41</v>
      </c>
      <c r="E36" s="10" t="s">
        <v>70</v>
      </c>
      <c r="F36" s="65" t="s">
        <v>293</v>
      </c>
      <c r="G36" s="63" t="s">
        <v>17</v>
      </c>
      <c r="H36" s="10" t="s">
        <v>70</v>
      </c>
      <c r="I36" s="57" t="s">
        <v>21</v>
      </c>
      <c r="L36" s="18"/>
      <c r="M36" s="92" t="s">
        <v>219</v>
      </c>
    </row>
    <row r="37" spans="2:15" ht="21.75" customHeight="1" x14ac:dyDescent="0.15">
      <c r="B37" s="497"/>
      <c r="C37" s="9" t="s">
        <v>165</v>
      </c>
      <c r="D37" s="510" t="s">
        <v>37</v>
      </c>
      <c r="E37" s="511"/>
      <c r="F37" s="512"/>
      <c r="G37" s="508" t="s">
        <v>291</v>
      </c>
      <c r="H37" s="506"/>
      <c r="I37" s="507"/>
      <c r="L37" s="18"/>
      <c r="M37" s="20" t="s">
        <v>221</v>
      </c>
    </row>
    <row r="38" spans="2:15" ht="21.75" customHeight="1" x14ac:dyDescent="0.15">
      <c r="B38" s="497"/>
      <c r="C38" s="9" t="s">
        <v>168</v>
      </c>
      <c r="D38" s="103" t="s">
        <v>37</v>
      </c>
      <c r="E38" s="106" t="s">
        <v>170</v>
      </c>
      <c r="F38" s="12" t="s">
        <v>292</v>
      </c>
      <c r="G38" s="55" t="s">
        <v>103</v>
      </c>
      <c r="H38" s="106" t="s">
        <v>170</v>
      </c>
      <c r="I38" s="57" t="s">
        <v>291</v>
      </c>
      <c r="L38" s="18"/>
      <c r="M38" s="19" t="s">
        <v>222</v>
      </c>
    </row>
    <row r="39" spans="2:15" ht="21.75" customHeight="1" thickBot="1" x14ac:dyDescent="0.2">
      <c r="B39" s="498"/>
      <c r="C39" s="13" t="s">
        <v>175</v>
      </c>
      <c r="D39" s="14">
        <v>34</v>
      </c>
      <c r="E39" s="15" t="s">
        <v>176</v>
      </c>
      <c r="F39" s="16">
        <v>52</v>
      </c>
      <c r="G39" s="17">
        <v>48</v>
      </c>
      <c r="H39" s="15" t="s">
        <v>176</v>
      </c>
      <c r="I39" s="16">
        <v>18</v>
      </c>
    </row>
    <row r="40" spans="2:15" ht="21.75" customHeight="1" x14ac:dyDescent="0.15">
      <c r="B40" s="496">
        <v>0.72916666666666663</v>
      </c>
      <c r="C40" s="8">
        <v>7</v>
      </c>
      <c r="D40" s="515">
        <v>42</v>
      </c>
      <c r="E40" s="503"/>
      <c r="F40" s="504"/>
      <c r="G40" s="509">
        <v>40</v>
      </c>
      <c r="H40" s="500"/>
      <c r="I40" s="501"/>
      <c r="L40" s="82" t="s">
        <v>223</v>
      </c>
    </row>
    <row r="41" spans="2:15" ht="21.75" customHeight="1" x14ac:dyDescent="0.15">
      <c r="B41" s="497"/>
      <c r="C41" s="9" t="s">
        <v>163</v>
      </c>
      <c r="D41" s="62" t="s">
        <v>106</v>
      </c>
      <c r="E41" s="10" t="s">
        <v>70</v>
      </c>
      <c r="F41" s="12" t="s">
        <v>32</v>
      </c>
      <c r="G41" s="63" t="s">
        <v>102</v>
      </c>
      <c r="H41" s="10" t="s">
        <v>70</v>
      </c>
      <c r="I41" s="57" t="s">
        <v>103</v>
      </c>
      <c r="L41" s="83" t="s">
        <v>226</v>
      </c>
    </row>
    <row r="42" spans="2:15" ht="21.75" customHeight="1" x14ac:dyDescent="0.15">
      <c r="B42" s="497"/>
      <c r="C42" s="9" t="s">
        <v>165</v>
      </c>
      <c r="D42" s="510" t="s">
        <v>291</v>
      </c>
      <c r="E42" s="511"/>
      <c r="F42" s="512"/>
      <c r="G42" s="508" t="s">
        <v>21</v>
      </c>
      <c r="H42" s="506"/>
      <c r="I42" s="507"/>
      <c r="L42" s="83" t="s">
        <v>227</v>
      </c>
    </row>
    <row r="43" spans="2:15" ht="21.75" customHeight="1" x14ac:dyDescent="0.15">
      <c r="B43" s="497"/>
      <c r="C43" s="9" t="s">
        <v>168</v>
      </c>
      <c r="D43" s="103" t="s">
        <v>41</v>
      </c>
      <c r="E43" s="106" t="s">
        <v>170</v>
      </c>
      <c r="F43" s="12" t="s">
        <v>291</v>
      </c>
      <c r="G43" s="55" t="s">
        <v>264</v>
      </c>
      <c r="H43" s="106" t="s">
        <v>170</v>
      </c>
      <c r="I43" s="57" t="s">
        <v>21</v>
      </c>
      <c r="L43" s="83" t="s">
        <v>228</v>
      </c>
    </row>
    <row r="44" spans="2:15" ht="21.75" customHeight="1" thickBot="1" x14ac:dyDescent="0.2">
      <c r="B44" s="498"/>
      <c r="C44" s="13" t="s">
        <v>175</v>
      </c>
      <c r="D44" s="14">
        <v>31</v>
      </c>
      <c r="E44" s="15" t="s">
        <v>176</v>
      </c>
      <c r="F44" s="16">
        <v>20</v>
      </c>
      <c r="G44" s="17">
        <v>36</v>
      </c>
      <c r="H44" s="15" t="s">
        <v>176</v>
      </c>
      <c r="I44" s="16">
        <v>22</v>
      </c>
      <c r="L44" s="83" t="s">
        <v>229</v>
      </c>
    </row>
    <row r="53" spans="13:13" x14ac:dyDescent="0.15">
      <c r="M53" s="93"/>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1DFC-BE36-4E11-8E53-ED444A9CE247}">
  <dimension ref="A1:O53"/>
  <sheetViews>
    <sheetView showGridLines="0" topLeftCell="A34" zoomScaleNormal="100" workbookViewId="0">
      <selection activeCell="F45" sqref="F4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82"/>
    <col min="13" max="13" width="15.75" style="82" customWidth="1"/>
    <col min="14" max="15" width="9.875" style="82"/>
    <col min="16" max="16384" width="9.875" style="1"/>
  </cols>
  <sheetData>
    <row r="1" spans="1:13" ht="35.1" customHeight="1" x14ac:dyDescent="0.2">
      <c r="A1" s="578" t="s">
        <v>144</v>
      </c>
      <c r="B1" s="578"/>
      <c r="C1" s="578"/>
      <c r="D1" s="578"/>
      <c r="E1" s="578"/>
      <c r="F1" s="578"/>
      <c r="G1" s="578"/>
      <c r="H1" s="578"/>
      <c r="I1" s="578"/>
      <c r="J1" s="578"/>
    </row>
    <row r="2" spans="1:13" ht="24" customHeight="1" x14ac:dyDescent="0.15">
      <c r="A2" s="2"/>
      <c r="B2" s="2"/>
      <c r="C2" s="2"/>
      <c r="D2" s="2"/>
      <c r="E2" s="2"/>
      <c r="F2" s="2"/>
      <c r="G2" s="2"/>
      <c r="H2" s="2"/>
      <c r="I2" s="2"/>
    </row>
    <row r="3" spans="1:13" ht="21" customHeight="1" x14ac:dyDescent="0.15">
      <c r="B3" s="3" t="s">
        <v>298</v>
      </c>
      <c r="C3" s="1" t="s">
        <v>299</v>
      </c>
      <c r="I3" s="4" t="s">
        <v>300</v>
      </c>
    </row>
    <row r="4" spans="1:13" ht="21" customHeight="1" x14ac:dyDescent="0.15">
      <c r="B4" s="1" t="s">
        <v>301</v>
      </c>
      <c r="I4" s="4" t="s">
        <v>148</v>
      </c>
    </row>
    <row r="5" spans="1:13" ht="21" customHeight="1" x14ac:dyDescent="0.15">
      <c r="B5" s="5" t="s">
        <v>270</v>
      </c>
      <c r="D5" s="1" t="s">
        <v>17</v>
      </c>
    </row>
    <row r="6" spans="1:13" ht="21" customHeight="1" x14ac:dyDescent="0.15">
      <c r="B6" s="1" t="s">
        <v>152</v>
      </c>
      <c r="C6" s="1" t="s">
        <v>153</v>
      </c>
      <c r="L6" s="94" t="s">
        <v>154</v>
      </c>
      <c r="M6" s="91"/>
    </row>
    <row r="7" spans="1:13" ht="21" customHeight="1" x14ac:dyDescent="0.15">
      <c r="B7" s="1" t="s">
        <v>155</v>
      </c>
      <c r="D7" s="1" t="s">
        <v>17</v>
      </c>
      <c r="L7" s="92"/>
      <c r="M7" s="92"/>
    </row>
    <row r="8" spans="1:13" ht="18" customHeight="1" thickBot="1" x14ac:dyDescent="0.2">
      <c r="L8" s="95" t="s">
        <v>156</v>
      </c>
      <c r="M8" s="92" t="s">
        <v>157</v>
      </c>
    </row>
    <row r="9" spans="1:13" ht="21.75" customHeight="1" thickBot="1" x14ac:dyDescent="0.2">
      <c r="B9" s="6" t="s">
        <v>158</v>
      </c>
      <c r="C9" s="7"/>
      <c r="D9" s="493" t="s">
        <v>159</v>
      </c>
      <c r="E9" s="494"/>
      <c r="F9" s="495"/>
      <c r="G9" s="493" t="s">
        <v>160</v>
      </c>
      <c r="H9" s="494"/>
      <c r="I9" s="495"/>
      <c r="L9" s="95"/>
      <c r="M9" s="92" t="s">
        <v>161</v>
      </c>
    </row>
    <row r="10" spans="1:13" ht="21.75" customHeight="1" x14ac:dyDescent="0.15">
      <c r="B10" s="496">
        <v>0.39583333333333331</v>
      </c>
      <c r="C10" s="8">
        <v>1</v>
      </c>
      <c r="D10" s="499">
        <v>12</v>
      </c>
      <c r="E10" s="500"/>
      <c r="F10" s="501"/>
      <c r="G10" s="502"/>
      <c r="H10" s="503"/>
      <c r="I10" s="504"/>
      <c r="L10" s="95"/>
      <c r="M10" s="92" t="s">
        <v>162</v>
      </c>
    </row>
    <row r="11" spans="1:13" ht="21.75" customHeight="1" x14ac:dyDescent="0.15">
      <c r="B11" s="497"/>
      <c r="C11" s="9" t="s">
        <v>163</v>
      </c>
      <c r="D11" s="63" t="s">
        <v>94</v>
      </c>
      <c r="E11" s="10" t="s">
        <v>70</v>
      </c>
      <c r="F11" s="57" t="s">
        <v>256</v>
      </c>
      <c r="G11" s="103"/>
      <c r="H11" s="10" t="s">
        <v>70</v>
      </c>
      <c r="I11" s="11"/>
      <c r="L11" s="95"/>
      <c r="M11" s="92" t="s">
        <v>164</v>
      </c>
    </row>
    <row r="12" spans="1:13" ht="21.75" customHeight="1" x14ac:dyDescent="0.15">
      <c r="B12" s="497"/>
      <c r="C12" s="9" t="s">
        <v>165</v>
      </c>
      <c r="D12" s="505" t="s">
        <v>234</v>
      </c>
      <c r="E12" s="506"/>
      <c r="F12" s="507"/>
      <c r="G12" s="516"/>
      <c r="H12" s="511"/>
      <c r="I12" s="512"/>
      <c r="L12" s="95" t="s">
        <v>166</v>
      </c>
      <c r="M12" s="92" t="s">
        <v>167</v>
      </c>
    </row>
    <row r="13" spans="1:13" ht="21.75" customHeight="1" x14ac:dyDescent="0.15">
      <c r="B13" s="497"/>
      <c r="C13" s="9" t="s">
        <v>168</v>
      </c>
      <c r="D13" s="26" t="s">
        <v>185</v>
      </c>
      <c r="E13" s="106" t="s">
        <v>170</v>
      </c>
      <c r="F13" s="52" t="s">
        <v>185</v>
      </c>
      <c r="G13" s="103"/>
      <c r="H13" s="106" t="s">
        <v>170</v>
      </c>
      <c r="I13" s="12"/>
      <c r="L13" s="95" t="s">
        <v>173</v>
      </c>
      <c r="M13" s="92" t="s">
        <v>174</v>
      </c>
    </row>
    <row r="14" spans="1:13" ht="21.75" customHeight="1" thickBot="1" x14ac:dyDescent="0.2">
      <c r="B14" s="498"/>
      <c r="C14" s="13" t="s">
        <v>175</v>
      </c>
      <c r="D14" s="14">
        <v>33</v>
      </c>
      <c r="E14" s="15" t="s">
        <v>176</v>
      </c>
      <c r="F14" s="16">
        <v>26</v>
      </c>
      <c r="G14" s="17"/>
      <c r="H14" s="15" t="s">
        <v>176</v>
      </c>
      <c r="I14" s="16"/>
      <c r="L14" s="95"/>
      <c r="M14" s="92" t="s">
        <v>177</v>
      </c>
    </row>
    <row r="15" spans="1:13" ht="21.75" customHeight="1" x14ac:dyDescent="0.15">
      <c r="B15" s="496">
        <v>0.44791666666666669</v>
      </c>
      <c r="C15" s="8">
        <v>2</v>
      </c>
      <c r="D15" s="515">
        <v>16</v>
      </c>
      <c r="E15" s="503"/>
      <c r="F15" s="504"/>
      <c r="G15" s="502"/>
      <c r="H15" s="503"/>
      <c r="I15" s="504"/>
      <c r="L15" s="95" t="s">
        <v>178</v>
      </c>
      <c r="M15" s="92" t="s">
        <v>179</v>
      </c>
    </row>
    <row r="16" spans="1:13" ht="21.75" customHeight="1" x14ac:dyDescent="0.15">
      <c r="B16" s="497"/>
      <c r="C16" s="9" t="s">
        <v>163</v>
      </c>
      <c r="D16" s="62" t="s">
        <v>17</v>
      </c>
      <c r="E16" s="10" t="s">
        <v>70</v>
      </c>
      <c r="F16" s="12" t="s">
        <v>18</v>
      </c>
      <c r="G16" s="103"/>
      <c r="H16" s="10" t="s">
        <v>70</v>
      </c>
      <c r="I16" s="11"/>
      <c r="L16" s="95" t="s">
        <v>181</v>
      </c>
      <c r="M16" s="92" t="s">
        <v>182</v>
      </c>
    </row>
    <row r="17" spans="2:15" ht="21.75" customHeight="1" x14ac:dyDescent="0.15">
      <c r="B17" s="497"/>
      <c r="C17" s="9" t="s">
        <v>165</v>
      </c>
      <c r="D17" s="505" t="s">
        <v>94</v>
      </c>
      <c r="E17" s="506"/>
      <c r="F17" s="507"/>
      <c r="G17" s="516"/>
      <c r="H17" s="511"/>
      <c r="I17" s="512"/>
      <c r="L17" s="95"/>
      <c r="M17" s="92" t="s">
        <v>184</v>
      </c>
    </row>
    <row r="18" spans="2:15" ht="21.75" customHeight="1" x14ac:dyDescent="0.15">
      <c r="B18" s="497"/>
      <c r="C18" s="9" t="s">
        <v>168</v>
      </c>
      <c r="D18" s="55" t="s">
        <v>186</v>
      </c>
      <c r="E18" s="106" t="s">
        <v>170</v>
      </c>
      <c r="F18" s="52" t="s">
        <v>185</v>
      </c>
      <c r="G18" s="103"/>
      <c r="H18" s="106" t="s">
        <v>170</v>
      </c>
      <c r="I18" s="12"/>
      <c r="L18" s="95" t="s">
        <v>187</v>
      </c>
      <c r="M18" s="92" t="s">
        <v>188</v>
      </c>
    </row>
    <row r="19" spans="2:15" ht="21.75" customHeight="1" thickBot="1" x14ac:dyDescent="0.2">
      <c r="B19" s="498"/>
      <c r="C19" s="13" t="s">
        <v>175</v>
      </c>
      <c r="D19" s="14">
        <v>25</v>
      </c>
      <c r="E19" s="15" t="s">
        <v>176</v>
      </c>
      <c r="F19" s="16">
        <v>45</v>
      </c>
      <c r="G19" s="17"/>
      <c r="H19" s="15" t="s">
        <v>176</v>
      </c>
      <c r="I19" s="16"/>
      <c r="L19" s="95" t="s">
        <v>189</v>
      </c>
      <c r="M19" s="92" t="s">
        <v>190</v>
      </c>
    </row>
    <row r="20" spans="2:15" ht="21.75" customHeight="1" x14ac:dyDescent="0.15">
      <c r="B20" s="496">
        <v>0.5</v>
      </c>
      <c r="C20" s="8">
        <v>3</v>
      </c>
      <c r="D20" s="509">
        <v>58</v>
      </c>
      <c r="E20" s="500"/>
      <c r="F20" s="501"/>
      <c r="G20" s="515"/>
      <c r="H20" s="503"/>
      <c r="I20" s="504"/>
      <c r="L20" s="95"/>
      <c r="M20" s="96" t="s">
        <v>191</v>
      </c>
    </row>
    <row r="21" spans="2:15" ht="21.75" customHeight="1" x14ac:dyDescent="0.15">
      <c r="B21" s="497"/>
      <c r="C21" s="9" t="s">
        <v>163</v>
      </c>
      <c r="D21" s="63" t="s">
        <v>234</v>
      </c>
      <c r="E21" s="10" t="s">
        <v>70</v>
      </c>
      <c r="F21" s="57" t="s">
        <v>186</v>
      </c>
      <c r="G21" s="103"/>
      <c r="H21" s="10" t="s">
        <v>70</v>
      </c>
      <c r="I21" s="11"/>
      <c r="L21" s="81"/>
      <c r="M21" s="18" t="s">
        <v>192</v>
      </c>
    </row>
    <row r="22" spans="2:15" ht="21.75" customHeight="1" x14ac:dyDescent="0.15">
      <c r="B22" s="497"/>
      <c r="C22" s="9" t="s">
        <v>165</v>
      </c>
      <c r="D22" s="510" t="s">
        <v>264</v>
      </c>
      <c r="E22" s="511"/>
      <c r="F22" s="512"/>
      <c r="G22" s="513"/>
      <c r="H22" s="513"/>
      <c r="I22" s="514"/>
      <c r="L22" s="81" t="s">
        <v>193</v>
      </c>
      <c r="M22" s="18" t="s">
        <v>194</v>
      </c>
    </row>
    <row r="23" spans="2:15" ht="21.75" customHeight="1" x14ac:dyDescent="0.15">
      <c r="B23" s="497"/>
      <c r="C23" s="9" t="s">
        <v>168</v>
      </c>
      <c r="D23" s="55" t="s">
        <v>94</v>
      </c>
      <c r="E23" s="106" t="s">
        <v>170</v>
      </c>
      <c r="F23" s="57" t="s">
        <v>256</v>
      </c>
      <c r="G23" s="103"/>
      <c r="H23" s="106" t="s">
        <v>170</v>
      </c>
      <c r="I23" s="12"/>
      <c r="L23" s="81"/>
      <c r="M23" s="82" t="s">
        <v>197</v>
      </c>
    </row>
    <row r="24" spans="2:15" ht="21.75" customHeight="1" thickBot="1" x14ac:dyDescent="0.2">
      <c r="B24" s="498"/>
      <c r="C24" s="13" t="s">
        <v>175</v>
      </c>
      <c r="D24" s="14">
        <v>34</v>
      </c>
      <c r="E24" s="15" t="s">
        <v>176</v>
      </c>
      <c r="F24" s="16">
        <v>43</v>
      </c>
      <c r="G24" s="17"/>
      <c r="H24" s="15" t="s">
        <v>176</v>
      </c>
      <c r="I24" s="16"/>
      <c r="M24" s="18" t="s">
        <v>276</v>
      </c>
    </row>
    <row r="25" spans="2:15" ht="21.75" customHeight="1" x14ac:dyDescent="0.15">
      <c r="B25" s="496">
        <v>0.55208333333333337</v>
      </c>
      <c r="C25" s="8">
        <v>4</v>
      </c>
      <c r="D25" s="502">
        <v>23</v>
      </c>
      <c r="E25" s="503"/>
      <c r="F25" s="504"/>
      <c r="G25" s="502"/>
      <c r="H25" s="503"/>
      <c r="I25" s="504"/>
      <c r="M25" s="82" t="s">
        <v>199</v>
      </c>
      <c r="N25" s="18"/>
    </row>
    <row r="26" spans="2:15" ht="21.75" customHeight="1" x14ac:dyDescent="0.15">
      <c r="B26" s="497"/>
      <c r="C26" s="9" t="s">
        <v>163</v>
      </c>
      <c r="D26" s="62" t="s">
        <v>18</v>
      </c>
      <c r="E26" s="10" t="s">
        <v>70</v>
      </c>
      <c r="F26" s="12" t="s">
        <v>21</v>
      </c>
      <c r="G26" s="103"/>
      <c r="H26" s="10" t="s">
        <v>70</v>
      </c>
      <c r="I26" s="11"/>
      <c r="L26" s="23"/>
      <c r="M26" s="22"/>
      <c r="N26" s="18"/>
    </row>
    <row r="27" spans="2:15" ht="21.75" customHeight="1" x14ac:dyDescent="0.15">
      <c r="B27" s="497"/>
      <c r="C27" s="9" t="s">
        <v>165</v>
      </c>
      <c r="D27" s="505" t="s">
        <v>186</v>
      </c>
      <c r="E27" s="506"/>
      <c r="F27" s="507"/>
      <c r="G27" s="516"/>
      <c r="H27" s="511"/>
      <c r="I27" s="512"/>
      <c r="L27" s="21" t="s">
        <v>302</v>
      </c>
      <c r="M27" s="18"/>
    </row>
    <row r="28" spans="2:15" ht="21.75" customHeight="1" x14ac:dyDescent="0.15">
      <c r="B28" s="497"/>
      <c r="C28" s="9" t="s">
        <v>168</v>
      </c>
      <c r="D28" s="55" t="s">
        <v>41</v>
      </c>
      <c r="E28" s="106" t="s">
        <v>170</v>
      </c>
      <c r="F28" s="52" t="s">
        <v>185</v>
      </c>
      <c r="G28" s="103"/>
      <c r="H28" s="106" t="s">
        <v>170</v>
      </c>
      <c r="I28" s="12"/>
      <c r="M28" s="23" t="s">
        <v>303</v>
      </c>
      <c r="N28" s="22" t="s">
        <v>204</v>
      </c>
      <c r="O28" s="18" t="s">
        <v>304</v>
      </c>
    </row>
    <row r="29" spans="2:15" ht="21.75" customHeight="1" thickBot="1" x14ac:dyDescent="0.2">
      <c r="B29" s="498"/>
      <c r="C29" s="13" t="s">
        <v>175</v>
      </c>
      <c r="D29" s="14">
        <v>46</v>
      </c>
      <c r="E29" s="15" t="s">
        <v>176</v>
      </c>
      <c r="F29" s="16">
        <v>40</v>
      </c>
      <c r="G29" s="17"/>
      <c r="H29" s="15" t="s">
        <v>176</v>
      </c>
      <c r="I29" s="16"/>
      <c r="M29" s="22" t="s">
        <v>203</v>
      </c>
      <c r="N29" s="22" t="s">
        <v>204</v>
      </c>
      <c r="O29" s="18" t="s">
        <v>305</v>
      </c>
    </row>
    <row r="30" spans="2:15" ht="21.75" customHeight="1" x14ac:dyDescent="0.15">
      <c r="B30" s="496">
        <v>0.60416666666666663</v>
      </c>
      <c r="C30" s="8">
        <v>5</v>
      </c>
      <c r="D30" s="499">
        <v>55</v>
      </c>
      <c r="E30" s="500"/>
      <c r="F30" s="501"/>
      <c r="G30" s="502"/>
      <c r="H30" s="503"/>
      <c r="I30" s="504"/>
      <c r="M30" s="23" t="s">
        <v>206</v>
      </c>
      <c r="N30" s="22" t="s">
        <v>204</v>
      </c>
      <c r="O30" s="24" t="s">
        <v>306</v>
      </c>
    </row>
    <row r="31" spans="2:15" ht="21.75" customHeight="1" x14ac:dyDescent="0.15">
      <c r="B31" s="497"/>
      <c r="C31" s="9" t="s">
        <v>163</v>
      </c>
      <c r="D31" s="63" t="s">
        <v>41</v>
      </c>
      <c r="E31" s="10" t="s">
        <v>70</v>
      </c>
      <c r="F31" s="57" t="s">
        <v>234</v>
      </c>
      <c r="G31" s="103"/>
      <c r="H31" s="10" t="s">
        <v>70</v>
      </c>
      <c r="I31" s="11"/>
      <c r="M31" s="22" t="s">
        <v>208</v>
      </c>
      <c r="N31" s="22" t="s">
        <v>204</v>
      </c>
      <c r="O31" s="24" t="s">
        <v>209</v>
      </c>
    </row>
    <row r="32" spans="2:15" ht="21.75" customHeight="1" x14ac:dyDescent="0.15">
      <c r="B32" s="497"/>
      <c r="C32" s="9" t="s">
        <v>165</v>
      </c>
      <c r="D32" s="510" t="s">
        <v>265</v>
      </c>
      <c r="E32" s="511"/>
      <c r="F32" s="512"/>
      <c r="G32" s="516"/>
      <c r="H32" s="511"/>
      <c r="I32" s="512"/>
      <c r="M32" s="22" t="s">
        <v>212</v>
      </c>
      <c r="N32" s="22" t="s">
        <v>204</v>
      </c>
      <c r="O32" s="25" t="s">
        <v>213</v>
      </c>
    </row>
    <row r="33" spans="2:15" ht="21.75" customHeight="1" x14ac:dyDescent="0.15">
      <c r="B33" s="497"/>
      <c r="C33" s="9" t="s">
        <v>168</v>
      </c>
      <c r="D33" s="103" t="s">
        <v>265</v>
      </c>
      <c r="E33" s="106" t="s">
        <v>170</v>
      </c>
      <c r="F33" s="57" t="s">
        <v>186</v>
      </c>
      <c r="G33" s="103"/>
      <c r="H33" s="106" t="s">
        <v>170</v>
      </c>
      <c r="I33" s="12"/>
      <c r="M33" s="22" t="s">
        <v>214</v>
      </c>
      <c r="N33" s="22" t="s">
        <v>204</v>
      </c>
      <c r="O33" s="25" t="s">
        <v>215</v>
      </c>
    </row>
    <row r="34" spans="2:15" ht="21.75" customHeight="1" thickBot="1" x14ac:dyDescent="0.2">
      <c r="B34" s="498"/>
      <c r="C34" s="13" t="s">
        <v>175</v>
      </c>
      <c r="D34" s="14">
        <v>35</v>
      </c>
      <c r="E34" s="15" t="s">
        <v>176</v>
      </c>
      <c r="F34" s="16">
        <v>32</v>
      </c>
      <c r="G34" s="17"/>
      <c r="H34" s="15" t="s">
        <v>176</v>
      </c>
      <c r="I34" s="16"/>
      <c r="M34" s="23" t="s">
        <v>216</v>
      </c>
      <c r="N34" s="22" t="s">
        <v>204</v>
      </c>
      <c r="O34" s="18" t="s">
        <v>249</v>
      </c>
    </row>
    <row r="35" spans="2:15" ht="21.75" customHeight="1" x14ac:dyDescent="0.15">
      <c r="B35" s="496">
        <v>0.65625</v>
      </c>
      <c r="C35" s="8">
        <v>6</v>
      </c>
      <c r="D35" s="515">
        <v>19</v>
      </c>
      <c r="E35" s="503"/>
      <c r="F35" s="504"/>
      <c r="G35" s="502"/>
      <c r="H35" s="503"/>
      <c r="I35" s="504"/>
      <c r="M35" s="23"/>
      <c r="N35" s="22"/>
      <c r="O35" s="18"/>
    </row>
    <row r="36" spans="2:15" ht="21.75" customHeight="1" x14ac:dyDescent="0.15">
      <c r="B36" s="497"/>
      <c r="C36" s="9" t="s">
        <v>163</v>
      </c>
      <c r="D36" s="59" t="s">
        <v>21</v>
      </c>
      <c r="E36" s="10" t="s">
        <v>70</v>
      </c>
      <c r="F36" s="12" t="s">
        <v>17</v>
      </c>
      <c r="G36" s="103"/>
      <c r="H36" s="10" t="s">
        <v>70</v>
      </c>
      <c r="I36" s="11"/>
      <c r="L36" s="91" t="s">
        <v>238</v>
      </c>
      <c r="M36" s="18"/>
    </row>
    <row r="37" spans="2:15" ht="21.75" customHeight="1" x14ac:dyDescent="0.15">
      <c r="B37" s="497"/>
      <c r="C37" s="9" t="s">
        <v>165</v>
      </c>
      <c r="D37" s="505" t="s">
        <v>41</v>
      </c>
      <c r="E37" s="506"/>
      <c r="F37" s="507"/>
      <c r="G37" s="516"/>
      <c r="H37" s="511"/>
      <c r="I37" s="512"/>
      <c r="L37" s="18"/>
      <c r="M37" s="92" t="s">
        <v>219</v>
      </c>
    </row>
    <row r="38" spans="2:15" ht="21.75" customHeight="1" x14ac:dyDescent="0.15">
      <c r="B38" s="497"/>
      <c r="C38" s="9" t="s">
        <v>168</v>
      </c>
      <c r="D38" s="55" t="s">
        <v>234</v>
      </c>
      <c r="E38" s="106" t="s">
        <v>170</v>
      </c>
      <c r="F38" s="52" t="s">
        <v>185</v>
      </c>
      <c r="G38" s="103"/>
      <c r="H38" s="106" t="s">
        <v>170</v>
      </c>
      <c r="I38" s="12"/>
      <c r="L38" s="18"/>
      <c r="M38" s="20" t="s">
        <v>221</v>
      </c>
    </row>
    <row r="39" spans="2:15" ht="21.75" customHeight="1" thickBot="1" x14ac:dyDescent="0.2">
      <c r="B39" s="498"/>
      <c r="C39" s="13" t="s">
        <v>175</v>
      </c>
      <c r="D39" s="14">
        <v>45</v>
      </c>
      <c r="E39" s="15" t="s">
        <v>176</v>
      </c>
      <c r="F39" s="16">
        <v>37</v>
      </c>
      <c r="G39" s="17"/>
      <c r="H39" s="15" t="s">
        <v>176</v>
      </c>
      <c r="I39" s="16"/>
      <c r="L39" s="18"/>
      <c r="M39" s="19" t="s">
        <v>222</v>
      </c>
    </row>
    <row r="40" spans="2:15" ht="21.75" customHeight="1" x14ac:dyDescent="0.15">
      <c r="B40" s="496">
        <v>0.70833333333333337</v>
      </c>
      <c r="C40" s="8">
        <v>7</v>
      </c>
      <c r="D40" s="499">
        <v>56</v>
      </c>
      <c r="E40" s="500"/>
      <c r="F40" s="501"/>
      <c r="G40" s="502"/>
      <c r="H40" s="503"/>
      <c r="I40" s="504"/>
    </row>
    <row r="41" spans="2:15" ht="21.75" customHeight="1" x14ac:dyDescent="0.15">
      <c r="B41" s="497"/>
      <c r="C41" s="9" t="s">
        <v>163</v>
      </c>
      <c r="D41" s="63" t="s">
        <v>186</v>
      </c>
      <c r="E41" s="10" t="s">
        <v>70</v>
      </c>
      <c r="F41" s="57" t="s">
        <v>41</v>
      </c>
      <c r="G41" s="103"/>
      <c r="H41" s="10" t="s">
        <v>70</v>
      </c>
      <c r="I41" s="11"/>
      <c r="L41" s="82" t="s">
        <v>223</v>
      </c>
    </row>
    <row r="42" spans="2:15" ht="21.75" customHeight="1" x14ac:dyDescent="0.15">
      <c r="B42" s="497"/>
      <c r="C42" s="9" t="s">
        <v>165</v>
      </c>
      <c r="D42" s="510" t="s">
        <v>21</v>
      </c>
      <c r="E42" s="511"/>
      <c r="F42" s="512"/>
      <c r="G42" s="516"/>
      <c r="H42" s="511"/>
      <c r="I42" s="512"/>
      <c r="L42" s="83" t="s">
        <v>226</v>
      </c>
    </row>
    <row r="43" spans="2:15" ht="21.75" customHeight="1" x14ac:dyDescent="0.15">
      <c r="B43" s="497"/>
      <c r="C43" s="9" t="s">
        <v>168</v>
      </c>
      <c r="D43" s="103" t="s">
        <v>21</v>
      </c>
      <c r="E43" s="106" t="s">
        <v>170</v>
      </c>
      <c r="F43" s="12" t="s">
        <v>264</v>
      </c>
      <c r="G43" s="103"/>
      <c r="H43" s="106" t="s">
        <v>170</v>
      </c>
      <c r="I43" s="12"/>
      <c r="L43" s="83" t="s">
        <v>227</v>
      </c>
    </row>
    <row r="44" spans="2:15" ht="21.75" customHeight="1" thickBot="1" x14ac:dyDescent="0.2">
      <c r="B44" s="498"/>
      <c r="C44" s="13" t="s">
        <v>175</v>
      </c>
      <c r="D44" s="14">
        <v>39</v>
      </c>
      <c r="E44" s="15" t="s">
        <v>176</v>
      </c>
      <c r="F44" s="16">
        <v>29</v>
      </c>
      <c r="G44" s="17"/>
      <c r="H44" s="15" t="s">
        <v>176</v>
      </c>
      <c r="I44" s="16"/>
      <c r="L44" s="83" t="s">
        <v>228</v>
      </c>
    </row>
    <row r="45" spans="2:15" ht="21.75" customHeight="1" x14ac:dyDescent="0.15">
      <c r="L45" s="83" t="s">
        <v>229</v>
      </c>
    </row>
    <row r="53" spans="13:13" x14ac:dyDescent="0.15">
      <c r="M53" s="93"/>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1313-ABD5-498A-A7CE-92D5AA87DF50}">
  <sheetPr>
    <tabColor rgb="FF92D050"/>
  </sheetPr>
  <dimension ref="A1"/>
  <sheetViews>
    <sheetView showGridLines="0" topLeftCell="A4" workbookViewId="0">
      <selection activeCell="Q32" sqref="Q32"/>
    </sheetView>
  </sheetViews>
  <sheetFormatPr defaultRowHeight="13.5" x14ac:dyDescent="0.15"/>
  <sheetData/>
  <phoneticPr fontId="33"/>
  <pageMargins left="0.25" right="0.25" top="0.75" bottom="0.75" header="0.3" footer="0.3"/>
  <pageSetup paperSize="9" orientation="portrait" horizontalDpi="360" verticalDpi="36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91F8-1CD6-4122-A343-332734571A16}">
  <dimension ref="A1:R53"/>
  <sheetViews>
    <sheetView showGridLines="0" topLeftCell="A20" zoomScaleNormal="100" workbookViewId="0">
      <selection activeCell="F45" sqref="F4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82"/>
    <col min="13" max="13" width="15.75" style="82" customWidth="1"/>
    <col min="14" max="15" width="9.875" style="82"/>
    <col min="16" max="16" width="9.875" style="86"/>
    <col min="17" max="18" width="9.875" style="87"/>
    <col min="19" max="16384" width="9.875" style="1"/>
  </cols>
  <sheetData>
    <row r="1" spans="1:13" ht="35.1" customHeight="1" x14ac:dyDescent="0.2">
      <c r="A1" s="492" t="s">
        <v>144</v>
      </c>
      <c r="B1" s="492"/>
      <c r="C1" s="492"/>
      <c r="D1" s="492"/>
      <c r="E1" s="492"/>
      <c r="F1" s="492"/>
      <c r="G1" s="492"/>
      <c r="H1" s="492"/>
      <c r="I1" s="492"/>
      <c r="J1" s="492"/>
    </row>
    <row r="2" spans="1:13" ht="24" customHeight="1" x14ac:dyDescent="0.15">
      <c r="A2" s="2"/>
      <c r="B2" s="2"/>
      <c r="C2" s="2"/>
      <c r="D2" s="2"/>
      <c r="E2" s="2"/>
      <c r="F2" s="2"/>
      <c r="G2" s="2"/>
      <c r="H2" s="2"/>
      <c r="I2" s="2"/>
    </row>
    <row r="3" spans="1:13" ht="21" customHeight="1" x14ac:dyDescent="0.15">
      <c r="B3" s="3" t="s">
        <v>307</v>
      </c>
      <c r="C3" s="1" t="s">
        <v>146</v>
      </c>
      <c r="I3" s="4" t="s">
        <v>147</v>
      </c>
    </row>
    <row r="4" spans="1:13" ht="21" customHeight="1" x14ac:dyDescent="0.15">
      <c r="B4" s="1" t="s">
        <v>308</v>
      </c>
      <c r="I4" s="4" t="s">
        <v>148</v>
      </c>
    </row>
    <row r="5" spans="1:13" ht="21" customHeight="1" x14ac:dyDescent="0.15">
      <c r="B5" s="5" t="s">
        <v>149</v>
      </c>
      <c r="D5" s="1" t="s">
        <v>29</v>
      </c>
    </row>
    <row r="6" spans="1:13" ht="21" customHeight="1" x14ac:dyDescent="0.15">
      <c r="B6" s="1" t="s">
        <v>152</v>
      </c>
      <c r="C6" s="1" t="s">
        <v>153</v>
      </c>
      <c r="L6" s="94" t="s">
        <v>154</v>
      </c>
      <c r="M6" s="91"/>
    </row>
    <row r="7" spans="1:13" ht="21" customHeight="1" x14ac:dyDescent="0.15">
      <c r="B7" s="1" t="s">
        <v>155</v>
      </c>
      <c r="D7" s="1" t="s">
        <v>22</v>
      </c>
      <c r="L7" s="92"/>
      <c r="M7" s="92"/>
    </row>
    <row r="8" spans="1:13" ht="18" customHeight="1" thickBot="1" x14ac:dyDescent="0.2">
      <c r="L8" s="95" t="s">
        <v>156</v>
      </c>
      <c r="M8" s="92" t="s">
        <v>157</v>
      </c>
    </row>
    <row r="9" spans="1:13" ht="21.75" customHeight="1" thickBot="1" x14ac:dyDescent="0.2">
      <c r="B9" s="6" t="s">
        <v>158</v>
      </c>
      <c r="C9" s="7"/>
      <c r="D9" s="493" t="s">
        <v>159</v>
      </c>
      <c r="E9" s="494"/>
      <c r="F9" s="495"/>
      <c r="G9" s="493" t="s">
        <v>160</v>
      </c>
      <c r="H9" s="494"/>
      <c r="I9" s="495"/>
      <c r="L9" s="95"/>
      <c r="M9" s="92" t="s">
        <v>161</v>
      </c>
    </row>
    <row r="10" spans="1:13" ht="21.75" customHeight="1" x14ac:dyDescent="0.15">
      <c r="B10" s="496">
        <v>0.39583333333333331</v>
      </c>
      <c r="C10" s="8">
        <v>1</v>
      </c>
      <c r="D10" s="515">
        <v>34</v>
      </c>
      <c r="E10" s="569"/>
      <c r="F10" s="571"/>
      <c r="G10" s="502"/>
      <c r="H10" s="503"/>
      <c r="I10" s="504"/>
      <c r="L10" s="95"/>
      <c r="M10" s="92" t="s">
        <v>162</v>
      </c>
    </row>
    <row r="11" spans="1:13" ht="21.75" customHeight="1" x14ac:dyDescent="0.15">
      <c r="B11" s="497"/>
      <c r="C11" s="9" t="s">
        <v>163</v>
      </c>
      <c r="D11" s="103" t="s">
        <v>220</v>
      </c>
      <c r="E11" s="10" t="s">
        <v>70</v>
      </c>
      <c r="F11" s="11" t="s">
        <v>200</v>
      </c>
      <c r="G11" s="103"/>
      <c r="H11" s="10" t="s">
        <v>70</v>
      </c>
      <c r="I11" s="11"/>
      <c r="L11" s="95"/>
      <c r="M11" s="92" t="s">
        <v>164</v>
      </c>
    </row>
    <row r="12" spans="1:13" ht="21.75" customHeight="1" x14ac:dyDescent="0.15">
      <c r="B12" s="497"/>
      <c r="C12" s="9" t="s">
        <v>165</v>
      </c>
      <c r="D12" s="510" t="s">
        <v>245</v>
      </c>
      <c r="E12" s="579"/>
      <c r="F12" s="514"/>
      <c r="G12" s="516"/>
      <c r="H12" s="511"/>
      <c r="I12" s="512"/>
      <c r="L12" s="95" t="s">
        <v>166</v>
      </c>
      <c r="M12" s="92" t="s">
        <v>167</v>
      </c>
    </row>
    <row r="13" spans="1:13" ht="21.75" customHeight="1" x14ac:dyDescent="0.15">
      <c r="B13" s="497"/>
      <c r="C13" s="9" t="s">
        <v>168</v>
      </c>
      <c r="D13" s="55" t="s">
        <v>294</v>
      </c>
      <c r="E13" s="106" t="s">
        <v>170</v>
      </c>
      <c r="F13" s="57" t="s">
        <v>245</v>
      </c>
      <c r="G13" s="103"/>
      <c r="H13" s="106" t="s">
        <v>170</v>
      </c>
      <c r="I13" s="12"/>
      <c r="L13" s="95" t="s">
        <v>173</v>
      </c>
      <c r="M13" s="92" t="s">
        <v>174</v>
      </c>
    </row>
    <row r="14" spans="1:13" ht="21.75" customHeight="1" thickBot="1" x14ac:dyDescent="0.2">
      <c r="B14" s="498"/>
      <c r="C14" s="13" t="s">
        <v>175</v>
      </c>
      <c r="D14" s="14">
        <v>33</v>
      </c>
      <c r="E14" s="15" t="s">
        <v>176</v>
      </c>
      <c r="F14" s="16">
        <v>41</v>
      </c>
      <c r="G14" s="17"/>
      <c r="H14" s="15" t="s">
        <v>176</v>
      </c>
      <c r="I14" s="16"/>
      <c r="L14" s="95"/>
      <c r="M14" s="92" t="s">
        <v>177</v>
      </c>
    </row>
    <row r="15" spans="1:13" ht="21.75" customHeight="1" x14ac:dyDescent="0.15">
      <c r="B15" s="496">
        <v>0.44791666666666669</v>
      </c>
      <c r="C15" s="8">
        <v>2</v>
      </c>
      <c r="D15" s="499">
        <v>23</v>
      </c>
      <c r="E15" s="520"/>
      <c r="F15" s="522"/>
      <c r="G15" s="502"/>
      <c r="H15" s="503"/>
      <c r="I15" s="504"/>
      <c r="L15" s="95" t="s">
        <v>178</v>
      </c>
      <c r="M15" s="92" t="s">
        <v>179</v>
      </c>
    </row>
    <row r="16" spans="1:13" ht="21.75" customHeight="1" x14ac:dyDescent="0.15">
      <c r="B16" s="497"/>
      <c r="C16" s="9" t="s">
        <v>163</v>
      </c>
      <c r="D16" s="63" t="s">
        <v>99</v>
      </c>
      <c r="E16" s="10" t="s">
        <v>70</v>
      </c>
      <c r="F16" s="57" t="s">
        <v>34</v>
      </c>
      <c r="G16" s="103"/>
      <c r="H16" s="10" t="s">
        <v>70</v>
      </c>
      <c r="I16" s="11"/>
      <c r="L16" s="95" t="s">
        <v>181</v>
      </c>
      <c r="M16" s="92" t="s">
        <v>182</v>
      </c>
    </row>
    <row r="17" spans="2:15" ht="21.75" customHeight="1" x14ac:dyDescent="0.15">
      <c r="B17" s="497"/>
      <c r="C17" s="9" t="s">
        <v>165</v>
      </c>
      <c r="D17" s="510" t="s">
        <v>220</v>
      </c>
      <c r="E17" s="579"/>
      <c r="F17" s="514"/>
      <c r="G17" s="516"/>
      <c r="H17" s="511"/>
      <c r="I17" s="512"/>
      <c r="L17" s="95"/>
      <c r="M17" s="92" t="s">
        <v>184</v>
      </c>
    </row>
    <row r="18" spans="2:15" ht="21.75" customHeight="1" x14ac:dyDescent="0.15">
      <c r="B18" s="497"/>
      <c r="C18" s="9" t="s">
        <v>168</v>
      </c>
      <c r="D18" s="26" t="s">
        <v>185</v>
      </c>
      <c r="E18" s="106" t="s">
        <v>170</v>
      </c>
      <c r="F18" s="12" t="s">
        <v>220</v>
      </c>
      <c r="G18" s="103"/>
      <c r="H18" s="106" t="s">
        <v>170</v>
      </c>
      <c r="I18" s="12"/>
      <c r="L18" s="95" t="s">
        <v>187</v>
      </c>
      <c r="M18" s="92" t="s">
        <v>188</v>
      </c>
    </row>
    <row r="19" spans="2:15" ht="21.75" customHeight="1" thickBot="1" x14ac:dyDescent="0.2">
      <c r="B19" s="498"/>
      <c r="C19" s="13" t="s">
        <v>175</v>
      </c>
      <c r="D19" s="14">
        <v>25</v>
      </c>
      <c r="E19" s="15" t="s">
        <v>176</v>
      </c>
      <c r="F19" s="16">
        <v>23</v>
      </c>
      <c r="G19" s="17"/>
      <c r="H19" s="15" t="s">
        <v>176</v>
      </c>
      <c r="I19" s="16"/>
      <c r="L19" s="95" t="s">
        <v>189</v>
      </c>
      <c r="M19" s="92" t="s">
        <v>190</v>
      </c>
    </row>
    <row r="20" spans="2:15" ht="21.75" customHeight="1" x14ac:dyDescent="0.15">
      <c r="B20" s="496">
        <v>0.5</v>
      </c>
      <c r="C20" s="8">
        <v>3</v>
      </c>
      <c r="D20" s="515">
        <v>35</v>
      </c>
      <c r="E20" s="569"/>
      <c r="F20" s="571"/>
      <c r="G20" s="515"/>
      <c r="H20" s="503"/>
      <c r="I20" s="504"/>
      <c r="L20" s="95"/>
      <c r="M20" s="96" t="s">
        <v>191</v>
      </c>
    </row>
    <row r="21" spans="2:15" ht="21.75" customHeight="1" x14ac:dyDescent="0.15">
      <c r="B21" s="497"/>
      <c r="C21" s="9" t="s">
        <v>163</v>
      </c>
      <c r="D21" s="103" t="s">
        <v>200</v>
      </c>
      <c r="E21" s="10" t="s">
        <v>70</v>
      </c>
      <c r="F21" s="11" t="s">
        <v>245</v>
      </c>
      <c r="G21" s="103"/>
      <c r="H21" s="10" t="s">
        <v>70</v>
      </c>
      <c r="I21" s="11"/>
      <c r="L21" s="81"/>
      <c r="M21" s="18" t="s">
        <v>192</v>
      </c>
    </row>
    <row r="22" spans="2:15" ht="21.75" customHeight="1" x14ac:dyDescent="0.15">
      <c r="B22" s="497"/>
      <c r="C22" s="9" t="s">
        <v>165</v>
      </c>
      <c r="D22" s="505" t="s">
        <v>294</v>
      </c>
      <c r="E22" s="523"/>
      <c r="F22" s="525"/>
      <c r="G22" s="513"/>
      <c r="H22" s="513"/>
      <c r="I22" s="514"/>
      <c r="L22" s="81" t="s">
        <v>193</v>
      </c>
      <c r="M22" s="18" t="s">
        <v>194</v>
      </c>
    </row>
    <row r="23" spans="2:15" ht="21.75" customHeight="1" x14ac:dyDescent="0.15">
      <c r="B23" s="497"/>
      <c r="C23" s="9" t="s">
        <v>168</v>
      </c>
      <c r="D23" s="22" t="s">
        <v>183</v>
      </c>
      <c r="E23" s="106" t="s">
        <v>170</v>
      </c>
      <c r="F23" s="57" t="s">
        <v>100</v>
      </c>
      <c r="G23" s="103"/>
      <c r="H23" s="106" t="s">
        <v>170</v>
      </c>
      <c r="I23" s="12"/>
      <c r="L23" s="81"/>
      <c r="M23" s="82" t="s">
        <v>197</v>
      </c>
    </row>
    <row r="24" spans="2:15" ht="21.75" customHeight="1" thickBot="1" x14ac:dyDescent="0.2">
      <c r="B24" s="498"/>
      <c r="C24" s="13" t="s">
        <v>175</v>
      </c>
      <c r="D24" s="14">
        <v>43</v>
      </c>
      <c r="E24" s="15" t="s">
        <v>176</v>
      </c>
      <c r="F24" s="16">
        <v>18</v>
      </c>
      <c r="G24" s="17"/>
      <c r="H24" s="15" t="s">
        <v>176</v>
      </c>
      <c r="I24" s="16"/>
      <c r="M24" s="18" t="s">
        <v>198</v>
      </c>
    </row>
    <row r="25" spans="2:15" ht="21.75" customHeight="1" x14ac:dyDescent="0.15">
      <c r="B25" s="496">
        <v>0.55208333333333337</v>
      </c>
      <c r="C25" s="8">
        <v>4</v>
      </c>
      <c r="D25" s="499">
        <v>30</v>
      </c>
      <c r="E25" s="520"/>
      <c r="F25" s="522"/>
      <c r="G25" s="502"/>
      <c r="H25" s="503"/>
      <c r="I25" s="504"/>
      <c r="M25" s="82" t="s">
        <v>199</v>
      </c>
      <c r="N25" s="18"/>
    </row>
    <row r="26" spans="2:15" ht="21.75" customHeight="1" x14ac:dyDescent="0.15">
      <c r="B26" s="497"/>
      <c r="C26" s="9" t="s">
        <v>163</v>
      </c>
      <c r="D26" s="63" t="s">
        <v>34</v>
      </c>
      <c r="E26" s="10" t="s">
        <v>70</v>
      </c>
      <c r="F26" s="57" t="s">
        <v>100</v>
      </c>
      <c r="G26" s="103"/>
      <c r="H26" s="10" t="s">
        <v>70</v>
      </c>
      <c r="I26" s="11"/>
      <c r="L26" s="23"/>
      <c r="M26" s="22"/>
      <c r="N26" s="18"/>
    </row>
    <row r="27" spans="2:15" ht="21.75" customHeight="1" x14ac:dyDescent="0.15">
      <c r="B27" s="497"/>
      <c r="C27" s="9" t="s">
        <v>165</v>
      </c>
      <c r="D27" s="510" t="s">
        <v>200</v>
      </c>
      <c r="E27" s="579"/>
      <c r="F27" s="514"/>
      <c r="G27" s="516"/>
      <c r="H27" s="511"/>
      <c r="I27" s="512"/>
      <c r="L27" s="21" t="s">
        <v>201</v>
      </c>
      <c r="M27" s="21"/>
      <c r="N27" s="92"/>
      <c r="O27" s="18"/>
    </row>
    <row r="28" spans="2:15" ht="21.75" customHeight="1" x14ac:dyDescent="0.15">
      <c r="B28" s="497"/>
      <c r="C28" s="9" t="s">
        <v>168</v>
      </c>
      <c r="D28" s="26" t="s">
        <v>185</v>
      </c>
      <c r="E28" s="106" t="s">
        <v>170</v>
      </c>
      <c r="F28" s="12" t="s">
        <v>200</v>
      </c>
      <c r="G28" s="103"/>
      <c r="H28" s="106" t="s">
        <v>170</v>
      </c>
      <c r="I28" s="12"/>
      <c r="L28" s="92"/>
      <c r="M28" s="22" t="s">
        <v>203</v>
      </c>
      <c r="N28" s="22" t="s">
        <v>204</v>
      </c>
      <c r="O28" s="18" t="s">
        <v>205</v>
      </c>
    </row>
    <row r="29" spans="2:15" ht="21.75" customHeight="1" thickBot="1" x14ac:dyDescent="0.2">
      <c r="B29" s="498"/>
      <c r="C29" s="13" t="s">
        <v>175</v>
      </c>
      <c r="D29" s="14">
        <v>36</v>
      </c>
      <c r="E29" s="15" t="s">
        <v>176</v>
      </c>
      <c r="F29" s="16">
        <v>23</v>
      </c>
      <c r="G29" s="17"/>
      <c r="H29" s="15" t="s">
        <v>176</v>
      </c>
      <c r="I29" s="16"/>
      <c r="L29" s="18"/>
      <c r="M29" s="23" t="s">
        <v>206</v>
      </c>
      <c r="N29" s="22" t="s">
        <v>204</v>
      </c>
      <c r="O29" s="24" t="s">
        <v>207</v>
      </c>
    </row>
    <row r="30" spans="2:15" ht="21.75" customHeight="1" x14ac:dyDescent="0.15">
      <c r="B30" s="496">
        <v>0.60416666666666663</v>
      </c>
      <c r="C30" s="8">
        <v>5</v>
      </c>
      <c r="D30" s="502">
        <v>50</v>
      </c>
      <c r="E30" s="569"/>
      <c r="F30" s="571"/>
      <c r="G30" s="502"/>
      <c r="H30" s="503"/>
      <c r="I30" s="504"/>
      <c r="L30" s="18"/>
      <c r="M30" s="22" t="s">
        <v>208</v>
      </c>
      <c r="N30" s="22" t="s">
        <v>204</v>
      </c>
      <c r="O30" s="24" t="s">
        <v>209</v>
      </c>
    </row>
    <row r="31" spans="2:15" ht="21.75" customHeight="1" x14ac:dyDescent="0.15">
      <c r="B31" s="497"/>
      <c r="C31" s="9" t="s">
        <v>163</v>
      </c>
      <c r="D31" s="103" t="s">
        <v>183</v>
      </c>
      <c r="E31" s="10" t="s">
        <v>70</v>
      </c>
      <c r="F31" s="11" t="s">
        <v>220</v>
      </c>
      <c r="G31" s="103"/>
      <c r="H31" s="10" t="s">
        <v>70</v>
      </c>
      <c r="I31" s="11"/>
      <c r="L31" s="18"/>
      <c r="M31" s="22" t="s">
        <v>212</v>
      </c>
      <c r="N31" s="22" t="s">
        <v>204</v>
      </c>
      <c r="O31" s="25" t="s">
        <v>213</v>
      </c>
    </row>
    <row r="32" spans="2:15" ht="21.75" customHeight="1" x14ac:dyDescent="0.15">
      <c r="B32" s="497"/>
      <c r="C32" s="9" t="s">
        <v>165</v>
      </c>
      <c r="D32" s="505" t="s">
        <v>245</v>
      </c>
      <c r="E32" s="523"/>
      <c r="F32" s="525"/>
      <c r="G32" s="516"/>
      <c r="H32" s="511"/>
      <c r="I32" s="512"/>
      <c r="L32" s="18"/>
      <c r="M32" s="22" t="s">
        <v>214</v>
      </c>
      <c r="N32" s="22" t="s">
        <v>204</v>
      </c>
      <c r="O32" s="25" t="s">
        <v>215</v>
      </c>
    </row>
    <row r="33" spans="2:15" ht="21.75" customHeight="1" x14ac:dyDescent="0.15">
      <c r="B33" s="497"/>
      <c r="C33" s="9" t="s">
        <v>168</v>
      </c>
      <c r="D33" s="55" t="s">
        <v>245</v>
      </c>
      <c r="E33" s="106" t="s">
        <v>170</v>
      </c>
      <c r="F33" s="12" t="s">
        <v>200</v>
      </c>
      <c r="G33" s="103"/>
      <c r="H33" s="106" t="s">
        <v>170</v>
      </c>
      <c r="I33" s="12"/>
      <c r="M33" s="23" t="s">
        <v>216</v>
      </c>
      <c r="N33" s="22" t="s">
        <v>204</v>
      </c>
      <c r="O33" s="18" t="s">
        <v>217</v>
      </c>
    </row>
    <row r="34" spans="2:15" ht="21.75" customHeight="1" thickBot="1" x14ac:dyDescent="0.2">
      <c r="B34" s="498"/>
      <c r="C34" s="13" t="s">
        <v>175</v>
      </c>
      <c r="D34" s="14">
        <v>30</v>
      </c>
      <c r="E34" s="15" t="s">
        <v>176</v>
      </c>
      <c r="F34" s="16">
        <v>52</v>
      </c>
      <c r="G34" s="17"/>
      <c r="H34" s="15" t="s">
        <v>176</v>
      </c>
      <c r="I34" s="16"/>
    </row>
    <row r="35" spans="2:15" ht="21.75" customHeight="1" x14ac:dyDescent="0.15">
      <c r="B35" s="496">
        <v>0.65625</v>
      </c>
      <c r="C35" s="8">
        <v>6</v>
      </c>
      <c r="D35" s="509">
        <v>24</v>
      </c>
      <c r="E35" s="520"/>
      <c r="F35" s="522"/>
      <c r="G35" s="502"/>
      <c r="H35" s="503"/>
      <c r="I35" s="504"/>
      <c r="L35" s="91" t="s">
        <v>238</v>
      </c>
      <c r="M35" s="18"/>
    </row>
    <row r="36" spans="2:15" ht="21.75" customHeight="1" x14ac:dyDescent="0.15">
      <c r="B36" s="497"/>
      <c r="C36" s="9" t="s">
        <v>163</v>
      </c>
      <c r="D36" s="63" t="s">
        <v>100</v>
      </c>
      <c r="E36" s="10" t="s">
        <v>4</v>
      </c>
      <c r="F36" s="57" t="s">
        <v>294</v>
      </c>
      <c r="G36" s="103"/>
      <c r="H36" s="10" t="s">
        <v>70</v>
      </c>
      <c r="I36" s="11"/>
      <c r="L36" s="18"/>
      <c r="M36" s="92" t="s">
        <v>219</v>
      </c>
    </row>
    <row r="37" spans="2:15" ht="21.75" customHeight="1" x14ac:dyDescent="0.15">
      <c r="B37" s="497"/>
      <c r="C37" s="9" t="s">
        <v>165</v>
      </c>
      <c r="D37" s="510" t="s">
        <v>183</v>
      </c>
      <c r="E37" s="579"/>
      <c r="F37" s="514"/>
      <c r="G37" s="516"/>
      <c r="H37" s="511"/>
      <c r="I37" s="512"/>
      <c r="L37" s="18"/>
      <c r="M37" s="20" t="s">
        <v>221</v>
      </c>
    </row>
    <row r="38" spans="2:15" ht="21.75" customHeight="1" x14ac:dyDescent="0.15">
      <c r="B38" s="497"/>
      <c r="C38" s="9" t="s">
        <v>168</v>
      </c>
      <c r="D38" s="26" t="s">
        <v>185</v>
      </c>
      <c r="E38" s="106" t="s">
        <v>170</v>
      </c>
      <c r="F38" s="12" t="s">
        <v>245</v>
      </c>
      <c r="G38" s="103"/>
      <c r="H38" s="106" t="s">
        <v>170</v>
      </c>
      <c r="I38" s="12"/>
      <c r="L38" s="18"/>
      <c r="M38" s="19" t="s">
        <v>222</v>
      </c>
    </row>
    <row r="39" spans="2:15" ht="21.75" customHeight="1" thickBot="1" x14ac:dyDescent="0.2">
      <c r="B39" s="498"/>
      <c r="C39" s="13" t="s">
        <v>175</v>
      </c>
      <c r="D39" s="14">
        <v>27</v>
      </c>
      <c r="E39" s="15" t="s">
        <v>176</v>
      </c>
      <c r="F39" s="16">
        <v>50</v>
      </c>
      <c r="G39" s="17"/>
      <c r="H39" s="15" t="s">
        <v>176</v>
      </c>
      <c r="I39" s="16"/>
    </row>
    <row r="40" spans="2:15" ht="21.75" customHeight="1" x14ac:dyDescent="0.15">
      <c r="B40" s="496">
        <v>0.70833333333333337</v>
      </c>
      <c r="C40" s="8">
        <v>7</v>
      </c>
      <c r="D40" s="502">
        <v>51</v>
      </c>
      <c r="E40" s="569"/>
      <c r="F40" s="571"/>
      <c r="G40" s="502"/>
      <c r="H40" s="503"/>
      <c r="I40" s="504"/>
      <c r="L40" s="82" t="s">
        <v>223</v>
      </c>
    </row>
    <row r="41" spans="2:15" ht="21.75" customHeight="1" x14ac:dyDescent="0.15">
      <c r="B41" s="497"/>
      <c r="C41" s="9" t="s">
        <v>163</v>
      </c>
      <c r="D41" s="103" t="s">
        <v>245</v>
      </c>
      <c r="E41" s="10" t="s">
        <v>70</v>
      </c>
      <c r="F41" s="11" t="s">
        <v>183</v>
      </c>
      <c r="G41" s="103"/>
      <c r="H41" s="10" t="s">
        <v>70</v>
      </c>
      <c r="I41" s="11"/>
      <c r="L41" s="83" t="s">
        <v>226</v>
      </c>
    </row>
    <row r="42" spans="2:15" ht="21.75" customHeight="1" x14ac:dyDescent="0.15">
      <c r="B42" s="497"/>
      <c r="C42" s="9" t="s">
        <v>165</v>
      </c>
      <c r="D42" s="505" t="s">
        <v>100</v>
      </c>
      <c r="E42" s="523"/>
      <c r="F42" s="525"/>
      <c r="G42" s="516"/>
      <c r="H42" s="511"/>
      <c r="I42" s="512"/>
      <c r="L42" s="83" t="s">
        <v>227</v>
      </c>
    </row>
    <row r="43" spans="2:15" ht="21.75" customHeight="1" x14ac:dyDescent="0.15">
      <c r="B43" s="497"/>
      <c r="C43" s="9" t="s">
        <v>168</v>
      </c>
      <c r="D43" s="55" t="s">
        <v>100</v>
      </c>
      <c r="E43" s="106" t="s">
        <v>170</v>
      </c>
      <c r="F43" s="57" t="s">
        <v>294</v>
      </c>
      <c r="G43" s="103"/>
      <c r="H43" s="106" t="s">
        <v>170</v>
      </c>
      <c r="I43" s="12"/>
      <c r="L43" s="83" t="s">
        <v>228</v>
      </c>
    </row>
    <row r="44" spans="2:15" ht="21.75" customHeight="1" thickBot="1" x14ac:dyDescent="0.2">
      <c r="B44" s="498"/>
      <c r="C44" s="13" t="s">
        <v>175</v>
      </c>
      <c r="D44" s="14">
        <v>35</v>
      </c>
      <c r="E44" s="15" t="s">
        <v>176</v>
      </c>
      <c r="F44" s="16">
        <v>23</v>
      </c>
      <c r="G44" s="17"/>
      <c r="H44" s="15" t="s">
        <v>176</v>
      </c>
      <c r="I44" s="16"/>
      <c r="L44" s="83" t="s">
        <v>229</v>
      </c>
    </row>
    <row r="53" spans="13:13" x14ac:dyDescent="0.15">
      <c r="M53" s="93"/>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67"/>
  <sheetViews>
    <sheetView showGridLines="0" zoomScaleNormal="100" workbookViewId="0"/>
  </sheetViews>
  <sheetFormatPr defaultColWidth="9" defaultRowHeight="13.5" x14ac:dyDescent="0.15"/>
  <cols>
    <col min="1" max="1" width="10.875" style="18" customWidth="1"/>
    <col min="2" max="26" width="4.375" style="18" customWidth="1"/>
    <col min="27" max="27" width="10.375" style="18" bestFit="1" customWidth="1"/>
    <col min="28" max="16384" width="9" style="18"/>
  </cols>
  <sheetData>
    <row r="1" spans="2:25" ht="38.25" customHeight="1" x14ac:dyDescent="0.15">
      <c r="B1" s="38" t="s">
        <v>0</v>
      </c>
    </row>
    <row r="2" spans="2:25" ht="14.25" customHeight="1" x14ac:dyDescent="0.15"/>
    <row r="3" spans="2:25" ht="14.45" customHeight="1" thickBot="1" x14ac:dyDescent="0.2">
      <c r="B3" s="18" t="s">
        <v>92</v>
      </c>
      <c r="P3" s="428" t="s">
        <v>2</v>
      </c>
      <c r="Q3" s="428"/>
      <c r="R3" s="428" t="s">
        <v>3</v>
      </c>
      <c r="S3" s="428"/>
      <c r="T3" s="428" t="s">
        <v>4</v>
      </c>
      <c r="U3" s="428"/>
    </row>
    <row r="4" spans="2:25" ht="13.5" customHeight="1" x14ac:dyDescent="0.15">
      <c r="B4" s="399"/>
      <c r="C4" s="486"/>
      <c r="D4" s="453" t="str">
        <f>B6</f>
        <v>高嶺</v>
      </c>
      <c r="E4" s="453"/>
      <c r="F4" s="455" t="str">
        <f>B8</f>
        <v>FINS</v>
      </c>
      <c r="G4" s="456"/>
      <c r="H4" s="455" t="str">
        <f>B10</f>
        <v>バッスル</v>
      </c>
      <c r="I4" s="456"/>
      <c r="J4" s="455" t="str">
        <f>B12</f>
        <v>豊川南部</v>
      </c>
      <c r="K4" s="456"/>
      <c r="L4" s="455" t="str">
        <f>B14</f>
        <v>吉田方</v>
      </c>
      <c r="M4" s="456"/>
      <c r="N4" s="455" t="str">
        <f>B16</f>
        <v>美川</v>
      </c>
      <c r="O4" s="461"/>
      <c r="P4" s="241" t="s">
        <v>24</v>
      </c>
      <c r="Q4" s="242"/>
      <c r="R4" s="392" t="s">
        <v>25</v>
      </c>
      <c r="S4" s="392"/>
      <c r="T4" s="393" t="s">
        <v>26</v>
      </c>
      <c r="U4" s="393"/>
      <c r="V4" s="392" t="s">
        <v>27</v>
      </c>
      <c r="W4" s="392"/>
      <c r="X4" s="392" t="s">
        <v>9</v>
      </c>
      <c r="Y4" s="395"/>
    </row>
    <row r="5" spans="2:25" ht="13.5" customHeight="1" x14ac:dyDescent="0.15">
      <c r="B5" s="487"/>
      <c r="C5" s="479"/>
      <c r="D5" s="454"/>
      <c r="E5" s="454"/>
      <c r="F5" s="396"/>
      <c r="G5" s="367"/>
      <c r="H5" s="396"/>
      <c r="I5" s="367"/>
      <c r="J5" s="396"/>
      <c r="K5" s="367"/>
      <c r="L5" s="396"/>
      <c r="M5" s="367"/>
      <c r="N5" s="396"/>
      <c r="O5" s="397"/>
      <c r="P5" s="390"/>
      <c r="Q5" s="391"/>
      <c r="R5" s="344"/>
      <c r="S5" s="344"/>
      <c r="T5" s="394"/>
      <c r="U5" s="394"/>
      <c r="V5" s="344"/>
      <c r="W5" s="344"/>
      <c r="X5" s="344"/>
      <c r="Y5" s="345"/>
    </row>
    <row r="6" spans="2:25" ht="13.5" customHeight="1" x14ac:dyDescent="0.15">
      <c r="B6" s="437" t="s">
        <v>93</v>
      </c>
      <c r="C6" s="438"/>
      <c r="D6" s="476"/>
      <c r="E6" s="477"/>
      <c r="F6" s="421">
        <v>1</v>
      </c>
      <c r="G6" s="422"/>
      <c r="H6" s="409" t="s">
        <v>438</v>
      </c>
      <c r="I6" s="353"/>
      <c r="J6" s="188" t="s">
        <v>567</v>
      </c>
      <c r="K6" s="189"/>
      <c r="L6" s="376">
        <v>4</v>
      </c>
      <c r="M6" s="483"/>
      <c r="N6" s="146" t="s">
        <v>428</v>
      </c>
      <c r="O6" s="459"/>
      <c r="P6" s="361">
        <f>COUNTIF(D7:O7,"○")</f>
        <v>3</v>
      </c>
      <c r="Q6" s="362"/>
      <c r="R6" s="168">
        <f>COUNTIF(D7:O7,"●")</f>
        <v>0</v>
      </c>
      <c r="S6" s="192"/>
      <c r="T6" s="340">
        <f>COUNTIF(D7:O7,"×")</f>
        <v>0</v>
      </c>
      <c r="U6" s="340"/>
      <c r="V6" s="342">
        <f>P6*3+R6</f>
        <v>9</v>
      </c>
      <c r="W6" s="342"/>
      <c r="X6" s="340"/>
      <c r="Y6" s="365"/>
    </row>
    <row r="7" spans="2:25" ht="13.5" customHeight="1" x14ac:dyDescent="0.15">
      <c r="B7" s="439"/>
      <c r="C7" s="440"/>
      <c r="D7" s="478"/>
      <c r="E7" s="479"/>
      <c r="F7" s="484">
        <v>45990</v>
      </c>
      <c r="G7" s="485"/>
      <c r="H7" s="480" t="s">
        <v>2</v>
      </c>
      <c r="I7" s="481"/>
      <c r="J7" s="469" t="s">
        <v>2</v>
      </c>
      <c r="K7" s="201"/>
      <c r="L7" s="484">
        <v>45990</v>
      </c>
      <c r="M7" s="485"/>
      <c r="N7" s="480" t="s">
        <v>424</v>
      </c>
      <c r="O7" s="481"/>
      <c r="P7" s="361"/>
      <c r="Q7" s="362"/>
      <c r="R7" s="166"/>
      <c r="S7" s="201"/>
      <c r="T7" s="340"/>
      <c r="U7" s="340"/>
      <c r="V7" s="342"/>
      <c r="W7" s="342"/>
      <c r="X7" s="340"/>
      <c r="Y7" s="365"/>
    </row>
    <row r="8" spans="2:25" ht="13.5" customHeight="1" x14ac:dyDescent="0.15">
      <c r="B8" s="437" t="s">
        <v>10</v>
      </c>
      <c r="C8" s="438"/>
      <c r="D8" s="462"/>
      <c r="E8" s="463"/>
      <c r="F8" s="476"/>
      <c r="G8" s="477"/>
      <c r="H8" s="482" t="s">
        <v>368</v>
      </c>
      <c r="I8" s="176"/>
      <c r="J8" s="188" t="s">
        <v>372</v>
      </c>
      <c r="K8" s="189"/>
      <c r="L8" s="188" t="s">
        <v>481</v>
      </c>
      <c r="M8" s="189"/>
      <c r="N8" s="188" t="s">
        <v>479</v>
      </c>
      <c r="O8" s="296"/>
      <c r="P8" s="361">
        <f>COUNTIF(D9:O9,"○")</f>
        <v>4</v>
      </c>
      <c r="Q8" s="362"/>
      <c r="R8" s="168">
        <f t="shared" ref="R8" si="0">COUNTIF(D9:O9,"●")</f>
        <v>0</v>
      </c>
      <c r="S8" s="192"/>
      <c r="T8" s="340">
        <f t="shared" ref="T8" si="1">COUNTIF(D9:O9,"×")</f>
        <v>0</v>
      </c>
      <c r="U8" s="340"/>
      <c r="V8" s="342">
        <f t="shared" ref="V8" si="2">P8*3+R8</f>
        <v>12</v>
      </c>
      <c r="W8" s="342"/>
      <c r="X8" s="340"/>
      <c r="Y8" s="365"/>
    </row>
    <row r="9" spans="2:25" ht="13.5" customHeight="1" x14ac:dyDescent="0.15">
      <c r="B9" s="439"/>
      <c r="C9" s="440"/>
      <c r="D9" s="472"/>
      <c r="E9" s="473"/>
      <c r="F9" s="478"/>
      <c r="G9" s="479"/>
      <c r="H9" s="472" t="s">
        <v>2</v>
      </c>
      <c r="I9" s="475"/>
      <c r="J9" s="472" t="s">
        <v>2</v>
      </c>
      <c r="K9" s="475"/>
      <c r="L9" s="469" t="s">
        <v>2</v>
      </c>
      <c r="M9" s="201"/>
      <c r="N9" s="469" t="s">
        <v>2</v>
      </c>
      <c r="O9" s="201"/>
      <c r="P9" s="361"/>
      <c r="Q9" s="362"/>
      <c r="R9" s="166"/>
      <c r="S9" s="201"/>
      <c r="T9" s="340"/>
      <c r="U9" s="340"/>
      <c r="V9" s="342"/>
      <c r="W9" s="342"/>
      <c r="X9" s="340"/>
      <c r="Y9" s="365"/>
    </row>
    <row r="10" spans="2:25" ht="13.5" customHeight="1" x14ac:dyDescent="0.15">
      <c r="B10" s="437" t="s">
        <v>94</v>
      </c>
      <c r="C10" s="438"/>
      <c r="D10" s="462" t="s">
        <v>441</v>
      </c>
      <c r="E10" s="463"/>
      <c r="F10" s="462" t="s">
        <v>369</v>
      </c>
      <c r="G10" s="463"/>
      <c r="H10" s="476"/>
      <c r="I10" s="477"/>
      <c r="J10" s="146" t="s">
        <v>434</v>
      </c>
      <c r="K10" s="194"/>
      <c r="L10" s="188" t="s">
        <v>378</v>
      </c>
      <c r="M10" s="189"/>
      <c r="N10" s="188" t="s">
        <v>535</v>
      </c>
      <c r="O10" s="296"/>
      <c r="P10" s="361">
        <f t="shared" ref="P10" si="3">COUNTIF(D11:O11,"○")</f>
        <v>3</v>
      </c>
      <c r="Q10" s="362"/>
      <c r="R10" s="168">
        <f t="shared" ref="R10" si="4">COUNTIF(D11:O11,"●")</f>
        <v>2</v>
      </c>
      <c r="S10" s="192"/>
      <c r="T10" s="340">
        <f t="shared" ref="T10" si="5">COUNTIF(D11:O11,"×")</f>
        <v>0</v>
      </c>
      <c r="U10" s="340"/>
      <c r="V10" s="342">
        <f t="shared" ref="V10" si="6">P10*3+R10</f>
        <v>11</v>
      </c>
      <c r="W10" s="342"/>
      <c r="X10" s="340"/>
      <c r="Y10" s="365"/>
    </row>
    <row r="11" spans="2:25" ht="13.5" customHeight="1" x14ac:dyDescent="0.15">
      <c r="B11" s="439"/>
      <c r="C11" s="440"/>
      <c r="D11" s="472" t="s">
        <v>421</v>
      </c>
      <c r="E11" s="473"/>
      <c r="F11" s="472" t="s">
        <v>3</v>
      </c>
      <c r="G11" s="473"/>
      <c r="H11" s="478"/>
      <c r="I11" s="479"/>
      <c r="J11" s="480" t="s">
        <v>2</v>
      </c>
      <c r="K11" s="481"/>
      <c r="L11" s="472" t="s">
        <v>2</v>
      </c>
      <c r="M11" s="475"/>
      <c r="N11" s="472" t="s">
        <v>2</v>
      </c>
      <c r="O11" s="473"/>
      <c r="P11" s="361"/>
      <c r="Q11" s="362"/>
      <c r="R11" s="166"/>
      <c r="S11" s="201"/>
      <c r="T11" s="340"/>
      <c r="U11" s="340"/>
      <c r="V11" s="342"/>
      <c r="W11" s="342"/>
      <c r="X11" s="340"/>
      <c r="Y11" s="365"/>
    </row>
    <row r="12" spans="2:25" ht="13.5" customHeight="1" x14ac:dyDescent="0.15">
      <c r="B12" s="437" t="s">
        <v>95</v>
      </c>
      <c r="C12" s="438"/>
      <c r="D12" s="474" t="s">
        <v>568</v>
      </c>
      <c r="E12" s="463"/>
      <c r="F12" s="462" t="s">
        <v>373</v>
      </c>
      <c r="G12" s="463"/>
      <c r="H12" s="462" t="s">
        <v>435</v>
      </c>
      <c r="I12" s="463"/>
      <c r="J12" s="442"/>
      <c r="K12" s="443"/>
      <c r="L12" s="188" t="s">
        <v>364</v>
      </c>
      <c r="M12" s="189"/>
      <c r="N12" s="146" t="s">
        <v>420</v>
      </c>
      <c r="O12" s="459"/>
      <c r="P12" s="361">
        <f t="shared" ref="P12" si="7">COUNTIF(D13:O13,"○")</f>
        <v>0</v>
      </c>
      <c r="Q12" s="362"/>
      <c r="R12" s="168">
        <f t="shared" ref="R12" si="8">COUNTIF(D13:O13,"●")</f>
        <v>5</v>
      </c>
      <c r="S12" s="192"/>
      <c r="T12" s="340">
        <f t="shared" ref="T12" si="9">COUNTIF(D13:O13,"×")</f>
        <v>0</v>
      </c>
      <c r="U12" s="340"/>
      <c r="V12" s="342">
        <f t="shared" ref="V12" si="10">P12*3+R12</f>
        <v>5</v>
      </c>
      <c r="W12" s="342"/>
      <c r="X12" s="340"/>
      <c r="Y12" s="365"/>
    </row>
    <row r="13" spans="2:25" ht="13.5" customHeight="1" x14ac:dyDescent="0.15">
      <c r="B13" s="439"/>
      <c r="C13" s="440"/>
      <c r="D13" s="472" t="s">
        <v>3</v>
      </c>
      <c r="E13" s="473"/>
      <c r="F13" s="472" t="s">
        <v>3</v>
      </c>
      <c r="G13" s="473"/>
      <c r="H13" s="472" t="s">
        <v>421</v>
      </c>
      <c r="I13" s="473"/>
      <c r="J13" s="470"/>
      <c r="K13" s="471"/>
      <c r="L13" s="472" t="s">
        <v>3</v>
      </c>
      <c r="M13" s="475"/>
      <c r="N13" s="472" t="s">
        <v>421</v>
      </c>
      <c r="O13" s="473"/>
      <c r="P13" s="361"/>
      <c r="Q13" s="362"/>
      <c r="R13" s="166"/>
      <c r="S13" s="201"/>
      <c r="T13" s="340"/>
      <c r="U13" s="340"/>
      <c r="V13" s="342"/>
      <c r="W13" s="342"/>
      <c r="X13" s="340"/>
      <c r="Y13" s="365"/>
    </row>
    <row r="14" spans="2:25" ht="13.5" customHeight="1" x14ac:dyDescent="0.15">
      <c r="B14" s="437" t="s">
        <v>22</v>
      </c>
      <c r="C14" s="438"/>
      <c r="D14" s="462"/>
      <c r="E14" s="463"/>
      <c r="F14" s="462" t="s">
        <v>482</v>
      </c>
      <c r="G14" s="463"/>
      <c r="H14" s="462" t="s">
        <v>379</v>
      </c>
      <c r="I14" s="463"/>
      <c r="J14" s="168" t="s">
        <v>365</v>
      </c>
      <c r="K14" s="192"/>
      <c r="L14" s="442"/>
      <c r="M14" s="443"/>
      <c r="N14" s="188" t="s">
        <v>475</v>
      </c>
      <c r="O14" s="296"/>
      <c r="P14" s="361">
        <f t="shared" ref="P14" si="11">COUNTIF(D15:O15,"○")</f>
        <v>2</v>
      </c>
      <c r="Q14" s="362"/>
      <c r="R14" s="168">
        <f t="shared" ref="R14" si="12">COUNTIF(D15:O15,"●")</f>
        <v>2</v>
      </c>
      <c r="S14" s="192"/>
      <c r="T14" s="340">
        <f t="shared" ref="T14" si="13">COUNTIF(D15:O15,"×")</f>
        <v>0</v>
      </c>
      <c r="U14" s="340"/>
      <c r="V14" s="342">
        <f t="shared" ref="V14" si="14">P14*3+R14</f>
        <v>8</v>
      </c>
      <c r="W14" s="342"/>
      <c r="X14" s="340"/>
      <c r="Y14" s="365"/>
    </row>
    <row r="15" spans="2:25" ht="13.5" customHeight="1" x14ac:dyDescent="0.15">
      <c r="B15" s="439"/>
      <c r="C15" s="440"/>
      <c r="D15" s="472"/>
      <c r="E15" s="473"/>
      <c r="F15" s="472" t="s">
        <v>3</v>
      </c>
      <c r="G15" s="473"/>
      <c r="H15" s="472" t="s">
        <v>3</v>
      </c>
      <c r="I15" s="473"/>
      <c r="J15" s="166" t="s">
        <v>2</v>
      </c>
      <c r="K15" s="201"/>
      <c r="L15" s="470"/>
      <c r="M15" s="471"/>
      <c r="N15" s="469" t="s">
        <v>2</v>
      </c>
      <c r="O15" s="201"/>
      <c r="P15" s="361"/>
      <c r="Q15" s="362"/>
      <c r="R15" s="166"/>
      <c r="S15" s="201"/>
      <c r="T15" s="340"/>
      <c r="U15" s="340"/>
      <c r="V15" s="342"/>
      <c r="W15" s="342"/>
      <c r="X15" s="340"/>
      <c r="Y15" s="365"/>
    </row>
    <row r="16" spans="2:25" ht="13.5" customHeight="1" x14ac:dyDescent="0.15">
      <c r="B16" s="437" t="s">
        <v>13</v>
      </c>
      <c r="C16" s="438"/>
      <c r="D16" s="462" t="s">
        <v>427</v>
      </c>
      <c r="E16" s="463"/>
      <c r="F16" s="462" t="s">
        <v>480</v>
      </c>
      <c r="G16" s="463"/>
      <c r="H16" s="462" t="s">
        <v>536</v>
      </c>
      <c r="I16" s="463"/>
      <c r="J16" s="168" t="s">
        <v>442</v>
      </c>
      <c r="K16" s="192"/>
      <c r="L16" s="168" t="s">
        <v>476</v>
      </c>
      <c r="M16" s="192"/>
      <c r="N16" s="442"/>
      <c r="O16" s="467"/>
      <c r="P16" s="361">
        <f t="shared" ref="P16" si="15">COUNTIF(D17:O17,"○")</f>
        <v>1</v>
      </c>
      <c r="Q16" s="362"/>
      <c r="R16" s="168">
        <f t="shared" ref="R16" si="16">COUNTIF(D17:O17,"●")</f>
        <v>4</v>
      </c>
      <c r="S16" s="192"/>
      <c r="T16" s="340">
        <f t="shared" ref="T16" si="17">COUNTIF(D17:O17,"×")</f>
        <v>0</v>
      </c>
      <c r="U16" s="340"/>
      <c r="V16" s="342">
        <f t="shared" ref="V16" si="18">P16*3+R16</f>
        <v>7</v>
      </c>
      <c r="W16" s="342"/>
      <c r="X16" s="344"/>
      <c r="Y16" s="345"/>
    </row>
    <row r="17" spans="2:25" ht="13.5" customHeight="1" thickBot="1" x14ac:dyDescent="0.2">
      <c r="B17" s="348"/>
      <c r="C17" s="441"/>
      <c r="D17" s="464" t="s">
        <v>421</v>
      </c>
      <c r="E17" s="465"/>
      <c r="F17" s="464" t="s">
        <v>3</v>
      </c>
      <c r="G17" s="465"/>
      <c r="H17" s="466" t="s">
        <v>3</v>
      </c>
      <c r="I17" s="193"/>
      <c r="J17" s="466" t="s">
        <v>2</v>
      </c>
      <c r="K17" s="193"/>
      <c r="L17" s="466" t="s">
        <v>3</v>
      </c>
      <c r="M17" s="193"/>
      <c r="N17" s="444"/>
      <c r="O17" s="468"/>
      <c r="P17" s="363"/>
      <c r="Q17" s="364"/>
      <c r="R17" s="170"/>
      <c r="S17" s="193"/>
      <c r="T17" s="341"/>
      <c r="U17" s="341"/>
      <c r="V17" s="343"/>
      <c r="W17" s="343"/>
      <c r="X17" s="346"/>
      <c r="Y17" s="347"/>
    </row>
    <row r="18" spans="2:25" ht="14.25" customHeight="1" x14ac:dyDescent="0.15">
      <c r="B18" s="39"/>
      <c r="C18" s="39"/>
      <c r="D18" s="40"/>
      <c r="E18" s="41"/>
      <c r="F18" s="40"/>
      <c r="G18" s="41"/>
      <c r="H18" s="42"/>
      <c r="I18" s="23"/>
      <c r="J18" s="42"/>
      <c r="K18" s="23"/>
      <c r="L18" s="42"/>
      <c r="M18" s="23"/>
      <c r="N18" s="23"/>
      <c r="O18" s="23"/>
      <c r="P18" s="23"/>
      <c r="Q18" s="23"/>
      <c r="R18" s="23"/>
      <c r="S18" s="23"/>
      <c r="T18" s="23"/>
      <c r="U18" s="23"/>
      <c r="V18" s="22"/>
      <c r="W18" s="22"/>
      <c r="X18" s="23"/>
      <c r="Y18" s="23"/>
    </row>
    <row r="19" spans="2:25" ht="14.45" customHeight="1" thickBot="1" x14ac:dyDescent="0.2">
      <c r="B19" s="18" t="s">
        <v>96</v>
      </c>
      <c r="P19" s="428" t="s">
        <v>2</v>
      </c>
      <c r="Q19" s="428"/>
      <c r="R19" s="428" t="s">
        <v>3</v>
      </c>
      <c r="S19" s="428"/>
      <c r="T19" s="428" t="s">
        <v>4</v>
      </c>
      <c r="U19" s="428"/>
    </row>
    <row r="20" spans="2:25" ht="13.5" customHeight="1" x14ac:dyDescent="0.15">
      <c r="B20" s="399"/>
      <c r="C20" s="400"/>
      <c r="D20" s="453" t="str">
        <f>B22</f>
        <v>豊川</v>
      </c>
      <c r="E20" s="453"/>
      <c r="F20" s="455" t="str">
        <f>B24</f>
        <v>刈谷東</v>
      </c>
      <c r="G20" s="456"/>
      <c r="H20" s="455" t="str">
        <f>B26</f>
        <v>豊田</v>
      </c>
      <c r="I20" s="456"/>
      <c r="J20" s="455" t="str">
        <f>B28</f>
        <v>二川</v>
      </c>
      <c r="K20" s="456"/>
      <c r="L20" s="455" t="str">
        <f>B30</f>
        <v>碧南</v>
      </c>
      <c r="M20" s="456"/>
      <c r="N20" s="455" t="str">
        <f>B32</f>
        <v>バブルズ</v>
      </c>
      <c r="O20" s="461"/>
      <c r="P20" s="241" t="s">
        <v>24</v>
      </c>
      <c r="Q20" s="242"/>
      <c r="R20" s="392" t="s">
        <v>25</v>
      </c>
      <c r="S20" s="392"/>
      <c r="T20" s="393" t="s">
        <v>97</v>
      </c>
      <c r="U20" s="393"/>
      <c r="V20" s="392" t="s">
        <v>27</v>
      </c>
      <c r="W20" s="392"/>
      <c r="X20" s="392" t="s">
        <v>9</v>
      </c>
      <c r="Y20" s="395"/>
    </row>
    <row r="21" spans="2:25" ht="13.5" customHeight="1" x14ac:dyDescent="0.15">
      <c r="B21" s="401"/>
      <c r="C21" s="402"/>
      <c r="D21" s="454"/>
      <c r="E21" s="454"/>
      <c r="F21" s="396"/>
      <c r="G21" s="367"/>
      <c r="H21" s="396"/>
      <c r="I21" s="367"/>
      <c r="J21" s="396"/>
      <c r="K21" s="367"/>
      <c r="L21" s="396"/>
      <c r="M21" s="367"/>
      <c r="N21" s="396"/>
      <c r="O21" s="397"/>
      <c r="P21" s="390"/>
      <c r="Q21" s="391"/>
      <c r="R21" s="344"/>
      <c r="S21" s="344"/>
      <c r="T21" s="394"/>
      <c r="U21" s="394"/>
      <c r="V21" s="344"/>
      <c r="W21" s="344"/>
      <c r="X21" s="344"/>
      <c r="Y21" s="345"/>
    </row>
    <row r="22" spans="2:25" ht="13.5" customHeight="1" x14ac:dyDescent="0.15">
      <c r="B22" s="437" t="s">
        <v>98</v>
      </c>
      <c r="C22" s="438"/>
      <c r="D22" s="383"/>
      <c r="E22" s="383"/>
      <c r="F22" s="256" t="s">
        <v>565</v>
      </c>
      <c r="G22" s="256"/>
      <c r="H22" s="256" t="s">
        <v>370</v>
      </c>
      <c r="I22" s="256"/>
      <c r="J22" s="288" t="s">
        <v>366</v>
      </c>
      <c r="K22" s="288"/>
      <c r="L22" s="288" t="s">
        <v>569</v>
      </c>
      <c r="M22" s="288"/>
      <c r="N22" s="376">
        <v>20</v>
      </c>
      <c r="O22" s="377"/>
      <c r="P22" s="361">
        <f>COUNTIF(D23:O23,"○")</f>
        <v>3</v>
      </c>
      <c r="Q22" s="362"/>
      <c r="R22" s="168">
        <f>COUNTIF(D23:O23,"●")</f>
        <v>1</v>
      </c>
      <c r="S22" s="192"/>
      <c r="T22" s="340">
        <f>COUNTIF(D23:O23,"×")</f>
        <v>0</v>
      </c>
      <c r="U22" s="340"/>
      <c r="V22" s="342">
        <f>P22*3+R22</f>
        <v>10</v>
      </c>
      <c r="W22" s="342"/>
      <c r="X22" s="340"/>
      <c r="Y22" s="365"/>
    </row>
    <row r="23" spans="2:25" ht="13.5" customHeight="1" x14ac:dyDescent="0.15">
      <c r="B23" s="439"/>
      <c r="C23" s="440"/>
      <c r="D23" s="384"/>
      <c r="E23" s="384"/>
      <c r="F23" s="451" t="s">
        <v>2</v>
      </c>
      <c r="G23" s="450"/>
      <c r="H23" s="451" t="s">
        <v>2</v>
      </c>
      <c r="I23" s="450"/>
      <c r="J23" s="451" t="s">
        <v>3</v>
      </c>
      <c r="K23" s="450"/>
      <c r="L23" s="451" t="s">
        <v>2</v>
      </c>
      <c r="M23" s="450"/>
      <c r="N23" s="460">
        <v>45990</v>
      </c>
      <c r="O23" s="370"/>
      <c r="P23" s="361"/>
      <c r="Q23" s="362"/>
      <c r="R23" s="166"/>
      <c r="S23" s="201"/>
      <c r="T23" s="340"/>
      <c r="U23" s="340"/>
      <c r="V23" s="342"/>
      <c r="W23" s="342"/>
      <c r="X23" s="340"/>
      <c r="Y23" s="365"/>
    </row>
    <row r="24" spans="2:25" ht="13.5" customHeight="1" x14ac:dyDescent="0.15">
      <c r="B24" s="437" t="s">
        <v>99</v>
      </c>
      <c r="C24" s="438"/>
      <c r="D24" s="354" t="s">
        <v>566</v>
      </c>
      <c r="E24" s="354"/>
      <c r="F24" s="383"/>
      <c r="G24" s="383"/>
      <c r="H24" s="452" t="s">
        <v>503</v>
      </c>
      <c r="I24" s="452"/>
      <c r="J24" s="288" t="s">
        <v>571</v>
      </c>
      <c r="K24" s="288"/>
      <c r="L24" s="288" t="s">
        <v>519</v>
      </c>
      <c r="M24" s="288"/>
      <c r="N24" s="188" t="s">
        <v>531</v>
      </c>
      <c r="O24" s="296"/>
      <c r="P24" s="361">
        <f t="shared" ref="P24" si="19">COUNTIF(D25:O25,"○")</f>
        <v>3</v>
      </c>
      <c r="Q24" s="362"/>
      <c r="R24" s="168">
        <f t="shared" ref="R24" si="20">COUNTIF(D25:O25,"●")</f>
        <v>2</v>
      </c>
      <c r="S24" s="192"/>
      <c r="T24" s="340">
        <f t="shared" ref="T24" si="21">COUNTIF(D25:O25,"×")</f>
        <v>0</v>
      </c>
      <c r="U24" s="340"/>
      <c r="V24" s="342">
        <f t="shared" ref="V24" si="22">P24*3+R24</f>
        <v>11</v>
      </c>
      <c r="W24" s="342"/>
      <c r="X24" s="340"/>
      <c r="Y24" s="365"/>
    </row>
    <row r="25" spans="2:25" ht="13.5" customHeight="1" x14ac:dyDescent="0.15">
      <c r="B25" s="439"/>
      <c r="C25" s="440"/>
      <c r="D25" s="450" t="s">
        <v>3</v>
      </c>
      <c r="E25" s="450"/>
      <c r="F25" s="384"/>
      <c r="G25" s="384"/>
      <c r="H25" s="451" t="s">
        <v>488</v>
      </c>
      <c r="I25" s="450"/>
      <c r="J25" s="451" t="s">
        <v>3</v>
      </c>
      <c r="K25" s="450"/>
      <c r="L25" s="457" t="s">
        <v>2</v>
      </c>
      <c r="M25" s="344"/>
      <c r="N25" s="457" t="s">
        <v>2</v>
      </c>
      <c r="O25" s="344"/>
      <c r="P25" s="361"/>
      <c r="Q25" s="362"/>
      <c r="R25" s="166"/>
      <c r="S25" s="201"/>
      <c r="T25" s="340"/>
      <c r="U25" s="340"/>
      <c r="V25" s="342"/>
      <c r="W25" s="342"/>
      <c r="X25" s="340"/>
      <c r="Y25" s="365"/>
    </row>
    <row r="26" spans="2:25" ht="13.5" customHeight="1" x14ac:dyDescent="0.15">
      <c r="B26" s="437" t="s">
        <v>39</v>
      </c>
      <c r="C26" s="438"/>
      <c r="D26" s="354" t="s">
        <v>371</v>
      </c>
      <c r="E26" s="354"/>
      <c r="F26" s="354" t="s">
        <v>504</v>
      </c>
      <c r="G26" s="354"/>
      <c r="H26" s="383"/>
      <c r="I26" s="383"/>
      <c r="J26" s="288" t="s">
        <v>376</v>
      </c>
      <c r="K26" s="288"/>
      <c r="L26" s="458" t="s">
        <v>414</v>
      </c>
      <c r="M26" s="458"/>
      <c r="N26" s="146" t="s">
        <v>407</v>
      </c>
      <c r="O26" s="459"/>
      <c r="P26" s="361">
        <f t="shared" ref="P26" si="23">COUNTIF(D27:O27,"○")</f>
        <v>2</v>
      </c>
      <c r="Q26" s="362"/>
      <c r="R26" s="168">
        <f t="shared" ref="R26" si="24">COUNTIF(D27:O27,"●")</f>
        <v>3</v>
      </c>
      <c r="S26" s="192"/>
      <c r="T26" s="340">
        <f t="shared" ref="T26" si="25">COUNTIF(D27:O27,"×")</f>
        <v>0</v>
      </c>
      <c r="U26" s="340"/>
      <c r="V26" s="342">
        <f t="shared" ref="V26" si="26">P26*3+R26</f>
        <v>9</v>
      </c>
      <c r="W26" s="342"/>
      <c r="X26" s="340"/>
      <c r="Y26" s="365"/>
    </row>
    <row r="27" spans="2:25" ht="13.5" customHeight="1" x14ac:dyDescent="0.15">
      <c r="B27" s="439"/>
      <c r="C27" s="440"/>
      <c r="D27" s="450" t="s">
        <v>3</v>
      </c>
      <c r="E27" s="450"/>
      <c r="F27" s="344" t="s">
        <v>490</v>
      </c>
      <c r="G27" s="344"/>
      <c r="H27" s="384"/>
      <c r="I27" s="384"/>
      <c r="J27" s="277" t="s">
        <v>3</v>
      </c>
      <c r="K27" s="225"/>
      <c r="L27" s="457" t="s">
        <v>382</v>
      </c>
      <c r="M27" s="344"/>
      <c r="N27" s="457" t="s">
        <v>382</v>
      </c>
      <c r="O27" s="344"/>
      <c r="P27" s="361"/>
      <c r="Q27" s="362"/>
      <c r="R27" s="166"/>
      <c r="S27" s="201"/>
      <c r="T27" s="340"/>
      <c r="U27" s="340"/>
      <c r="V27" s="342"/>
      <c r="W27" s="342"/>
      <c r="X27" s="340"/>
      <c r="Y27" s="365"/>
    </row>
    <row r="28" spans="2:25" ht="13.5" customHeight="1" x14ac:dyDescent="0.15">
      <c r="B28" s="437" t="s">
        <v>19</v>
      </c>
      <c r="C28" s="438"/>
      <c r="D28" s="354" t="s">
        <v>367</v>
      </c>
      <c r="E28" s="354"/>
      <c r="F28" s="354" t="s">
        <v>572</v>
      </c>
      <c r="G28" s="354"/>
      <c r="H28" s="354" t="s">
        <v>377</v>
      </c>
      <c r="I28" s="354"/>
      <c r="J28" s="374"/>
      <c r="K28" s="374"/>
      <c r="L28" s="458" t="s">
        <v>405</v>
      </c>
      <c r="M28" s="458"/>
      <c r="N28" s="146" t="s">
        <v>412</v>
      </c>
      <c r="O28" s="459"/>
      <c r="P28" s="361">
        <f t="shared" ref="P28" si="27">COUNTIF(D29:O29,"○")</f>
        <v>5</v>
      </c>
      <c r="Q28" s="362"/>
      <c r="R28" s="168">
        <f t="shared" ref="R28" si="28">COUNTIF(D29:O29,"●")</f>
        <v>0</v>
      </c>
      <c r="S28" s="192"/>
      <c r="T28" s="340">
        <f t="shared" ref="T28" si="29">COUNTIF(D29:O29,"×")</f>
        <v>0</v>
      </c>
      <c r="U28" s="340"/>
      <c r="V28" s="342">
        <f t="shared" ref="V28" si="30">P28*3+R28</f>
        <v>15</v>
      </c>
      <c r="W28" s="342"/>
      <c r="X28" s="340"/>
      <c r="Y28" s="365"/>
    </row>
    <row r="29" spans="2:25" ht="13.5" customHeight="1" x14ac:dyDescent="0.15">
      <c r="B29" s="439"/>
      <c r="C29" s="440"/>
      <c r="D29" s="450" t="s">
        <v>2</v>
      </c>
      <c r="E29" s="450"/>
      <c r="F29" s="450" t="s">
        <v>2</v>
      </c>
      <c r="G29" s="450"/>
      <c r="H29" s="450" t="s">
        <v>2</v>
      </c>
      <c r="I29" s="450"/>
      <c r="J29" s="375"/>
      <c r="K29" s="375"/>
      <c r="L29" s="457" t="s">
        <v>382</v>
      </c>
      <c r="M29" s="344"/>
      <c r="N29" s="457" t="s">
        <v>382</v>
      </c>
      <c r="O29" s="344"/>
      <c r="P29" s="361"/>
      <c r="Q29" s="362"/>
      <c r="R29" s="166"/>
      <c r="S29" s="201"/>
      <c r="T29" s="340"/>
      <c r="U29" s="340"/>
      <c r="V29" s="342"/>
      <c r="W29" s="342"/>
      <c r="X29" s="340"/>
      <c r="Y29" s="365"/>
    </row>
    <row r="30" spans="2:25" ht="13.5" customHeight="1" x14ac:dyDescent="0.15">
      <c r="B30" s="437" t="s">
        <v>34</v>
      </c>
      <c r="C30" s="438"/>
      <c r="D30" s="354" t="s">
        <v>570</v>
      </c>
      <c r="E30" s="354"/>
      <c r="F30" s="354" t="s">
        <v>520</v>
      </c>
      <c r="G30" s="354"/>
      <c r="H30" s="354" t="s">
        <v>417</v>
      </c>
      <c r="I30" s="354"/>
      <c r="J30" s="356" t="s">
        <v>404</v>
      </c>
      <c r="K30" s="356"/>
      <c r="L30" s="374"/>
      <c r="M30" s="374"/>
      <c r="N30" s="188" t="s">
        <v>523</v>
      </c>
      <c r="O30" s="296"/>
      <c r="P30" s="361">
        <f>COUNTIF(D31:O31,"○")</f>
        <v>1</v>
      </c>
      <c r="Q30" s="362"/>
      <c r="R30" s="168">
        <f t="shared" ref="R30" si="31">COUNTIF(D31:O31,"●")</f>
        <v>4</v>
      </c>
      <c r="S30" s="192"/>
      <c r="T30" s="340">
        <f t="shared" ref="T30" si="32">COUNTIF(D31:O31,"×")</f>
        <v>0</v>
      </c>
      <c r="U30" s="340"/>
      <c r="V30" s="342">
        <f t="shared" ref="V30" si="33">P30*3+R30</f>
        <v>7</v>
      </c>
      <c r="W30" s="342"/>
      <c r="X30" s="340"/>
      <c r="Y30" s="365"/>
    </row>
    <row r="31" spans="2:25" ht="13.5" customHeight="1" x14ac:dyDescent="0.15">
      <c r="B31" s="439"/>
      <c r="C31" s="440"/>
      <c r="D31" s="450" t="s">
        <v>3</v>
      </c>
      <c r="E31" s="450"/>
      <c r="F31" s="450" t="s">
        <v>3</v>
      </c>
      <c r="G31" s="450"/>
      <c r="H31" s="450" t="s">
        <v>384</v>
      </c>
      <c r="I31" s="450"/>
      <c r="J31" s="344" t="s">
        <v>3</v>
      </c>
      <c r="K31" s="344"/>
      <c r="L31" s="375"/>
      <c r="M31" s="375"/>
      <c r="N31" s="457" t="s">
        <v>2</v>
      </c>
      <c r="O31" s="344"/>
      <c r="P31" s="361"/>
      <c r="Q31" s="362"/>
      <c r="R31" s="166"/>
      <c r="S31" s="201"/>
      <c r="T31" s="340"/>
      <c r="U31" s="340"/>
      <c r="V31" s="342"/>
      <c r="W31" s="342"/>
      <c r="X31" s="340"/>
      <c r="Y31" s="365"/>
    </row>
    <row r="32" spans="2:25" ht="13.5" customHeight="1" x14ac:dyDescent="0.15">
      <c r="B32" s="437" t="s">
        <v>100</v>
      </c>
      <c r="C32" s="438"/>
      <c r="D32" s="354"/>
      <c r="E32" s="354"/>
      <c r="F32" s="354" t="s">
        <v>532</v>
      </c>
      <c r="G32" s="354"/>
      <c r="H32" s="354" t="s">
        <v>406</v>
      </c>
      <c r="I32" s="354"/>
      <c r="J32" s="356" t="s">
        <v>413</v>
      </c>
      <c r="K32" s="356"/>
      <c r="L32" s="356" t="s">
        <v>524</v>
      </c>
      <c r="M32" s="356"/>
      <c r="N32" s="357"/>
      <c r="O32" s="358"/>
      <c r="P32" s="361">
        <f t="shared" ref="P32" si="34">COUNTIF(D33:O33,"○")</f>
        <v>0</v>
      </c>
      <c r="Q32" s="362"/>
      <c r="R32" s="168">
        <f t="shared" ref="R32" si="35">COUNTIF(D33:O33,"●")</f>
        <v>4</v>
      </c>
      <c r="S32" s="192"/>
      <c r="T32" s="340">
        <f t="shared" ref="T32" si="36">COUNTIF(D33:O33,"×")</f>
        <v>0</v>
      </c>
      <c r="U32" s="340"/>
      <c r="V32" s="342">
        <f t="shared" ref="V32" si="37">P32*3+R32</f>
        <v>4</v>
      </c>
      <c r="W32" s="342"/>
      <c r="X32" s="344"/>
      <c r="Y32" s="345"/>
    </row>
    <row r="33" spans="2:25" ht="13.5" customHeight="1" thickBot="1" x14ac:dyDescent="0.2">
      <c r="B33" s="348"/>
      <c r="C33" s="441"/>
      <c r="D33" s="346"/>
      <c r="E33" s="346"/>
      <c r="F33" s="436" t="s">
        <v>3</v>
      </c>
      <c r="G33" s="436"/>
      <c r="H33" s="436" t="s">
        <v>384</v>
      </c>
      <c r="I33" s="436"/>
      <c r="J33" s="346" t="s">
        <v>3</v>
      </c>
      <c r="K33" s="346"/>
      <c r="L33" s="346" t="s">
        <v>3</v>
      </c>
      <c r="M33" s="346"/>
      <c r="N33" s="359"/>
      <c r="O33" s="360"/>
      <c r="P33" s="363"/>
      <c r="Q33" s="364"/>
      <c r="R33" s="170"/>
      <c r="S33" s="193"/>
      <c r="T33" s="341"/>
      <c r="U33" s="341"/>
      <c r="V33" s="343"/>
      <c r="W33" s="343"/>
      <c r="X33" s="346"/>
      <c r="Y33" s="347"/>
    </row>
    <row r="34" spans="2:25" ht="14.25" customHeight="1" x14ac:dyDescent="0.15">
      <c r="B34" s="39"/>
      <c r="C34" s="39"/>
      <c r="D34" s="23"/>
      <c r="E34" s="23"/>
      <c r="F34" s="41"/>
      <c r="G34" s="41"/>
      <c r="H34" s="41"/>
      <c r="I34" s="41"/>
      <c r="J34" s="23"/>
      <c r="K34" s="23"/>
      <c r="L34" s="23"/>
      <c r="M34" s="23"/>
      <c r="N34" s="23"/>
      <c r="O34" s="23"/>
      <c r="P34" s="23"/>
      <c r="Q34" s="23"/>
      <c r="R34" s="23"/>
      <c r="S34" s="23"/>
      <c r="T34" s="23"/>
      <c r="U34" s="23"/>
      <c r="V34" s="22"/>
      <c r="W34" s="22"/>
      <c r="X34" s="23"/>
      <c r="Y34" s="23"/>
    </row>
    <row r="35" spans="2:25" ht="14.45" customHeight="1" thickBot="1" x14ac:dyDescent="0.2">
      <c r="B35" s="18" t="s">
        <v>101</v>
      </c>
      <c r="N35" s="428" t="s">
        <v>2</v>
      </c>
      <c r="O35" s="428"/>
      <c r="P35" s="428" t="s">
        <v>3</v>
      </c>
      <c r="Q35" s="428"/>
      <c r="R35" s="428" t="s">
        <v>4</v>
      </c>
      <c r="S35" s="428"/>
    </row>
    <row r="36" spans="2:25" ht="13.5" customHeight="1" x14ac:dyDescent="0.15">
      <c r="B36" s="399"/>
      <c r="C36" s="400"/>
      <c r="D36" s="453" t="str">
        <f>B38</f>
        <v>知立</v>
      </c>
      <c r="E36" s="453"/>
      <c r="F36" s="455" t="str">
        <f>B40</f>
        <v>足助</v>
      </c>
      <c r="G36" s="456"/>
      <c r="H36" s="455" t="str">
        <f>B42</f>
        <v>ジョーカーズ</v>
      </c>
      <c r="I36" s="456"/>
      <c r="J36" s="455" t="str">
        <f>B44</f>
        <v>シーガルズ</v>
      </c>
      <c r="K36" s="456"/>
      <c r="L36" s="455" t="str">
        <f>B46</f>
        <v>PT</v>
      </c>
      <c r="M36" s="456"/>
      <c r="N36" s="241" t="s">
        <v>24</v>
      </c>
      <c r="O36" s="242"/>
      <c r="P36" s="392" t="s">
        <v>25</v>
      </c>
      <c r="Q36" s="392"/>
      <c r="R36" s="393" t="s">
        <v>26</v>
      </c>
      <c r="S36" s="393"/>
      <c r="T36" s="392" t="s">
        <v>27</v>
      </c>
      <c r="U36" s="392"/>
      <c r="V36" s="392" t="s">
        <v>9</v>
      </c>
      <c r="W36" s="395"/>
    </row>
    <row r="37" spans="2:25" ht="13.5" customHeight="1" x14ac:dyDescent="0.15">
      <c r="B37" s="401"/>
      <c r="C37" s="402"/>
      <c r="D37" s="454"/>
      <c r="E37" s="454"/>
      <c r="F37" s="396"/>
      <c r="G37" s="367"/>
      <c r="H37" s="396"/>
      <c r="I37" s="367"/>
      <c r="J37" s="396"/>
      <c r="K37" s="367"/>
      <c r="L37" s="396"/>
      <c r="M37" s="367"/>
      <c r="N37" s="243"/>
      <c r="O37" s="201"/>
      <c r="P37" s="344"/>
      <c r="Q37" s="344"/>
      <c r="R37" s="394"/>
      <c r="S37" s="394"/>
      <c r="T37" s="344"/>
      <c r="U37" s="344"/>
      <c r="V37" s="344"/>
      <c r="W37" s="345"/>
    </row>
    <row r="38" spans="2:25" ht="13.5" customHeight="1" x14ac:dyDescent="0.15">
      <c r="B38" s="437" t="s">
        <v>17</v>
      </c>
      <c r="C38" s="438"/>
      <c r="D38" s="383"/>
      <c r="E38" s="383"/>
      <c r="F38" s="452" t="s">
        <v>508</v>
      </c>
      <c r="G38" s="452"/>
      <c r="H38" s="452" t="s">
        <v>513</v>
      </c>
      <c r="I38" s="452"/>
      <c r="J38" s="256" t="s">
        <v>372</v>
      </c>
      <c r="K38" s="256"/>
      <c r="L38" s="280" t="s">
        <v>616</v>
      </c>
      <c r="M38" s="281"/>
      <c r="N38" s="361">
        <f>COUNTIF(D39:M39,"○")</f>
        <v>4</v>
      </c>
      <c r="O38" s="362"/>
      <c r="P38" s="168">
        <f>COUNTIF(D39:M39,"●")</f>
        <v>0</v>
      </c>
      <c r="Q38" s="192"/>
      <c r="R38" s="340">
        <f>COUNTIF(D39:M39,"×")</f>
        <v>0</v>
      </c>
      <c r="S38" s="340"/>
      <c r="T38" s="342">
        <f>N38*3+P38</f>
        <v>12</v>
      </c>
      <c r="U38" s="342"/>
      <c r="V38" s="340">
        <v>1</v>
      </c>
      <c r="W38" s="365"/>
    </row>
    <row r="39" spans="2:25" ht="13.5" customHeight="1" x14ac:dyDescent="0.15">
      <c r="B39" s="439"/>
      <c r="C39" s="440"/>
      <c r="D39" s="384"/>
      <c r="E39" s="384"/>
      <c r="F39" s="451" t="s">
        <v>488</v>
      </c>
      <c r="G39" s="450"/>
      <c r="H39" s="451" t="s">
        <v>488</v>
      </c>
      <c r="I39" s="450"/>
      <c r="J39" s="451" t="s">
        <v>2</v>
      </c>
      <c r="K39" s="450"/>
      <c r="L39" s="451" t="s">
        <v>2</v>
      </c>
      <c r="M39" s="450"/>
      <c r="N39" s="361"/>
      <c r="O39" s="362"/>
      <c r="P39" s="166"/>
      <c r="Q39" s="201"/>
      <c r="R39" s="340"/>
      <c r="S39" s="340"/>
      <c r="T39" s="342"/>
      <c r="U39" s="342"/>
      <c r="V39" s="340"/>
      <c r="W39" s="365"/>
    </row>
    <row r="40" spans="2:25" ht="13.5" customHeight="1" x14ac:dyDescent="0.15">
      <c r="B40" s="437" t="s">
        <v>40</v>
      </c>
      <c r="C40" s="438"/>
      <c r="D40" s="354" t="s">
        <v>507</v>
      </c>
      <c r="E40" s="354"/>
      <c r="F40" s="383"/>
      <c r="G40" s="383"/>
      <c r="H40" s="256" t="s">
        <v>600</v>
      </c>
      <c r="I40" s="256"/>
      <c r="J40" s="256" t="s">
        <v>614</v>
      </c>
      <c r="K40" s="256"/>
      <c r="L40" s="146" t="s">
        <v>512</v>
      </c>
      <c r="M40" s="194"/>
      <c r="N40" s="361">
        <f t="shared" ref="N40" si="38">COUNTIF(D41:M41,"○")</f>
        <v>3</v>
      </c>
      <c r="O40" s="362"/>
      <c r="P40" s="168">
        <f t="shared" ref="P40" si="39">COUNTIF(D41:M41,"●")</f>
        <v>1</v>
      </c>
      <c r="Q40" s="192"/>
      <c r="R40" s="340">
        <f t="shared" ref="R40" si="40">COUNTIF(D41:M41,"×")</f>
        <v>0</v>
      </c>
      <c r="S40" s="340"/>
      <c r="T40" s="342">
        <f t="shared" ref="T40" si="41">N40*3+P40</f>
        <v>10</v>
      </c>
      <c r="U40" s="342"/>
      <c r="V40" s="340">
        <v>2</v>
      </c>
      <c r="W40" s="365"/>
    </row>
    <row r="41" spans="2:25" ht="13.5" customHeight="1" x14ac:dyDescent="0.15">
      <c r="B41" s="439"/>
      <c r="C41" s="440"/>
      <c r="D41" s="450" t="s">
        <v>490</v>
      </c>
      <c r="E41" s="450"/>
      <c r="F41" s="384"/>
      <c r="G41" s="384"/>
      <c r="H41" s="451" t="s">
        <v>2</v>
      </c>
      <c r="I41" s="450"/>
      <c r="J41" s="451" t="s">
        <v>2</v>
      </c>
      <c r="K41" s="450"/>
      <c r="L41" s="451" t="s">
        <v>488</v>
      </c>
      <c r="M41" s="450"/>
      <c r="N41" s="361"/>
      <c r="O41" s="362"/>
      <c r="P41" s="166"/>
      <c r="Q41" s="201"/>
      <c r="R41" s="340"/>
      <c r="S41" s="340"/>
      <c r="T41" s="342"/>
      <c r="U41" s="342"/>
      <c r="V41" s="340"/>
      <c r="W41" s="365"/>
    </row>
    <row r="42" spans="2:25" ht="13.5" customHeight="1" x14ac:dyDescent="0.15">
      <c r="B42" s="437" t="s">
        <v>21</v>
      </c>
      <c r="C42" s="438"/>
      <c r="D42" s="354" t="s">
        <v>514</v>
      </c>
      <c r="E42" s="354"/>
      <c r="F42" s="354" t="s">
        <v>601</v>
      </c>
      <c r="G42" s="354"/>
      <c r="H42" s="383"/>
      <c r="I42" s="383"/>
      <c r="J42" s="452" t="s">
        <v>509</v>
      </c>
      <c r="K42" s="452"/>
      <c r="L42" s="188" t="s">
        <v>608</v>
      </c>
      <c r="M42" s="189"/>
      <c r="N42" s="361">
        <f t="shared" ref="N42" si="42">COUNTIF(D43:M43,"○")</f>
        <v>1</v>
      </c>
      <c r="O42" s="362"/>
      <c r="P42" s="168">
        <f t="shared" ref="P42" si="43">COUNTIF(D43:M43,"●")</f>
        <v>3</v>
      </c>
      <c r="Q42" s="192"/>
      <c r="R42" s="340">
        <f t="shared" ref="R42" si="44">COUNTIF(D43:M43,"×")</f>
        <v>0</v>
      </c>
      <c r="S42" s="340"/>
      <c r="T42" s="342">
        <f t="shared" ref="T42" si="45">N42*3+P42</f>
        <v>6</v>
      </c>
      <c r="U42" s="342"/>
      <c r="V42" s="340">
        <v>4</v>
      </c>
      <c r="W42" s="365"/>
    </row>
    <row r="43" spans="2:25" ht="13.5" customHeight="1" x14ac:dyDescent="0.15">
      <c r="B43" s="439"/>
      <c r="C43" s="440"/>
      <c r="D43" s="450" t="s">
        <v>490</v>
      </c>
      <c r="E43" s="450"/>
      <c r="F43" s="450" t="s">
        <v>3</v>
      </c>
      <c r="G43" s="450"/>
      <c r="H43" s="384"/>
      <c r="I43" s="384"/>
      <c r="J43" s="451" t="s">
        <v>490</v>
      </c>
      <c r="K43" s="450"/>
      <c r="L43" s="451" t="s">
        <v>2</v>
      </c>
      <c r="M43" s="450"/>
      <c r="N43" s="361"/>
      <c r="O43" s="362"/>
      <c r="P43" s="166"/>
      <c r="Q43" s="201"/>
      <c r="R43" s="340"/>
      <c r="S43" s="340"/>
      <c r="T43" s="342"/>
      <c r="U43" s="342"/>
      <c r="V43" s="340"/>
      <c r="W43" s="365"/>
    </row>
    <row r="44" spans="2:25" ht="13.5" customHeight="1" x14ac:dyDescent="0.15">
      <c r="B44" s="437" t="s">
        <v>102</v>
      </c>
      <c r="C44" s="438"/>
      <c r="D44" s="354" t="s">
        <v>373</v>
      </c>
      <c r="E44" s="354"/>
      <c r="F44" s="354" t="s">
        <v>615</v>
      </c>
      <c r="G44" s="354"/>
      <c r="H44" s="354" t="s">
        <v>510</v>
      </c>
      <c r="I44" s="354"/>
      <c r="J44" s="374"/>
      <c r="K44" s="374"/>
      <c r="L44" s="146" t="s">
        <v>515</v>
      </c>
      <c r="M44" s="194"/>
      <c r="N44" s="361">
        <f t="shared" ref="N44" si="46">COUNTIF(D45:M45,"○")</f>
        <v>2</v>
      </c>
      <c r="O44" s="362"/>
      <c r="P44" s="168">
        <f t="shared" ref="P44" si="47">COUNTIF(D45:M45,"●")</f>
        <v>2</v>
      </c>
      <c r="Q44" s="192"/>
      <c r="R44" s="340">
        <f t="shared" ref="R44" si="48">COUNTIF(D45:M45,"×")</f>
        <v>0</v>
      </c>
      <c r="S44" s="340"/>
      <c r="T44" s="342">
        <f t="shared" ref="T44" si="49">N44*3+P44</f>
        <v>8</v>
      </c>
      <c r="U44" s="342"/>
      <c r="V44" s="340">
        <v>3</v>
      </c>
      <c r="W44" s="365"/>
    </row>
    <row r="45" spans="2:25" ht="13.5" customHeight="1" x14ac:dyDescent="0.15">
      <c r="B45" s="439"/>
      <c r="C45" s="440"/>
      <c r="D45" s="450" t="s">
        <v>3</v>
      </c>
      <c r="E45" s="450"/>
      <c r="F45" s="450" t="s">
        <v>3</v>
      </c>
      <c r="G45" s="450"/>
      <c r="H45" s="450" t="s">
        <v>488</v>
      </c>
      <c r="I45" s="450"/>
      <c r="J45" s="375"/>
      <c r="K45" s="375"/>
      <c r="L45" s="451" t="s">
        <v>488</v>
      </c>
      <c r="M45" s="450"/>
      <c r="N45" s="361"/>
      <c r="O45" s="362"/>
      <c r="P45" s="166"/>
      <c r="Q45" s="201"/>
      <c r="R45" s="340"/>
      <c r="S45" s="340"/>
      <c r="T45" s="342"/>
      <c r="U45" s="342"/>
      <c r="V45" s="340"/>
      <c r="W45" s="365"/>
    </row>
    <row r="46" spans="2:25" ht="13.5" customHeight="1" x14ac:dyDescent="0.15">
      <c r="B46" s="437" t="s">
        <v>103</v>
      </c>
      <c r="C46" s="438"/>
      <c r="D46" s="354" t="s">
        <v>617</v>
      </c>
      <c r="E46" s="354"/>
      <c r="F46" s="354" t="s">
        <v>511</v>
      </c>
      <c r="G46" s="354"/>
      <c r="H46" s="354" t="s">
        <v>609</v>
      </c>
      <c r="I46" s="354"/>
      <c r="J46" s="354" t="s">
        <v>516</v>
      </c>
      <c r="K46" s="354"/>
      <c r="L46" s="442"/>
      <c r="M46" s="443"/>
      <c r="N46" s="361">
        <f t="shared" ref="N46" si="50">COUNTIF(D47:M47,"○")</f>
        <v>0</v>
      </c>
      <c r="O46" s="362"/>
      <c r="P46" s="168">
        <f t="shared" ref="P46" si="51">COUNTIF(D47:M47,"●")</f>
        <v>4</v>
      </c>
      <c r="Q46" s="192"/>
      <c r="R46" s="340">
        <f t="shared" ref="R46" si="52">COUNTIF(D47:M47,"×")</f>
        <v>0</v>
      </c>
      <c r="S46" s="340"/>
      <c r="T46" s="342">
        <f t="shared" ref="T46" si="53">N46*3+P46</f>
        <v>4</v>
      </c>
      <c r="U46" s="342"/>
      <c r="V46" s="340">
        <v>5</v>
      </c>
      <c r="W46" s="365"/>
    </row>
    <row r="47" spans="2:25" ht="13.5" customHeight="1" thickBot="1" x14ac:dyDescent="0.2">
      <c r="B47" s="348"/>
      <c r="C47" s="441"/>
      <c r="D47" s="436" t="s">
        <v>3</v>
      </c>
      <c r="E47" s="436"/>
      <c r="F47" s="436" t="s">
        <v>490</v>
      </c>
      <c r="G47" s="436"/>
      <c r="H47" s="436" t="s">
        <v>3</v>
      </c>
      <c r="I47" s="436"/>
      <c r="J47" s="436" t="s">
        <v>490</v>
      </c>
      <c r="K47" s="436"/>
      <c r="L47" s="444"/>
      <c r="M47" s="445"/>
      <c r="N47" s="363"/>
      <c r="O47" s="364"/>
      <c r="P47" s="170"/>
      <c r="Q47" s="193"/>
      <c r="R47" s="341"/>
      <c r="S47" s="341"/>
      <c r="T47" s="343"/>
      <c r="U47" s="343"/>
      <c r="V47" s="341"/>
      <c r="W47" s="414"/>
    </row>
    <row r="48" spans="2:25" ht="14.25" customHeight="1" x14ac:dyDescent="0.15">
      <c r="B48" s="41"/>
      <c r="C48" s="41"/>
      <c r="D48" s="41"/>
      <c r="E48" s="41"/>
      <c r="F48" s="41"/>
      <c r="G48" s="41"/>
      <c r="H48" s="41"/>
      <c r="I48" s="41"/>
      <c r="J48" s="41"/>
      <c r="K48" s="41"/>
      <c r="L48" s="23"/>
      <c r="M48" s="23"/>
      <c r="N48" s="23"/>
      <c r="O48" s="23"/>
      <c r="P48" s="23"/>
      <c r="Q48" s="23"/>
      <c r="R48" s="23"/>
      <c r="S48" s="23"/>
      <c r="T48" s="22"/>
      <c r="U48" s="22"/>
      <c r="V48" s="23"/>
      <c r="W48" s="23"/>
    </row>
    <row r="49" spans="2:27" ht="14.45" customHeight="1" thickBot="1" x14ac:dyDescent="0.2">
      <c r="B49" s="18" t="s">
        <v>104</v>
      </c>
      <c r="N49" s="428" t="s">
        <v>2</v>
      </c>
      <c r="O49" s="428"/>
      <c r="P49" s="428" t="s">
        <v>3</v>
      </c>
      <c r="Q49" s="428"/>
      <c r="R49" s="428" t="s">
        <v>4</v>
      </c>
      <c r="S49" s="428"/>
    </row>
    <row r="50" spans="2:27" ht="13.5" customHeight="1" x14ac:dyDescent="0.15">
      <c r="B50" s="399"/>
      <c r="C50" s="400"/>
      <c r="D50" s="453" t="str">
        <f>B52</f>
        <v>高嶺AN</v>
      </c>
      <c r="E50" s="453"/>
      <c r="F50" s="455" t="str">
        <f>B54</f>
        <v>KBC高浜</v>
      </c>
      <c r="G50" s="456"/>
      <c r="H50" s="455" t="str">
        <f>B56</f>
        <v>豊橋北部</v>
      </c>
      <c r="I50" s="456"/>
      <c r="J50" s="455" t="str">
        <f>B58</f>
        <v>蒲郡</v>
      </c>
      <c r="K50" s="456"/>
      <c r="L50" s="455" t="str">
        <f>B60</f>
        <v>大清水</v>
      </c>
      <c r="M50" s="456"/>
      <c r="N50" s="241" t="s">
        <v>24</v>
      </c>
      <c r="O50" s="242"/>
      <c r="P50" s="392" t="s">
        <v>25</v>
      </c>
      <c r="Q50" s="392"/>
      <c r="R50" s="393" t="s">
        <v>26</v>
      </c>
      <c r="S50" s="393"/>
      <c r="T50" s="392" t="s">
        <v>27</v>
      </c>
      <c r="U50" s="392"/>
      <c r="V50" s="392" t="s">
        <v>9</v>
      </c>
      <c r="W50" s="395"/>
    </row>
    <row r="51" spans="2:27" ht="13.5" customHeight="1" x14ac:dyDescent="0.15">
      <c r="B51" s="401"/>
      <c r="C51" s="402"/>
      <c r="D51" s="454"/>
      <c r="E51" s="454"/>
      <c r="F51" s="396"/>
      <c r="G51" s="367"/>
      <c r="H51" s="396"/>
      <c r="I51" s="367"/>
      <c r="J51" s="396"/>
      <c r="K51" s="367"/>
      <c r="L51" s="396"/>
      <c r="M51" s="367"/>
      <c r="N51" s="390"/>
      <c r="O51" s="391"/>
      <c r="P51" s="344"/>
      <c r="Q51" s="344"/>
      <c r="R51" s="394"/>
      <c r="S51" s="394"/>
      <c r="T51" s="344"/>
      <c r="U51" s="344"/>
      <c r="V51" s="344"/>
      <c r="W51" s="345"/>
    </row>
    <row r="52" spans="2:27" ht="13.5" customHeight="1" x14ac:dyDescent="0.15">
      <c r="B52" s="437" t="s">
        <v>105</v>
      </c>
      <c r="C52" s="438"/>
      <c r="D52" s="383"/>
      <c r="E52" s="383"/>
      <c r="F52" s="256" t="s">
        <v>374</v>
      </c>
      <c r="G52" s="256"/>
      <c r="H52" s="311" t="s">
        <v>634</v>
      </c>
      <c r="I52" s="311"/>
      <c r="J52" s="256" t="s">
        <v>580</v>
      </c>
      <c r="K52" s="256"/>
      <c r="L52" s="188" t="s">
        <v>380</v>
      </c>
      <c r="M52" s="189"/>
      <c r="N52" s="361">
        <f>COUNTIF(D53:M53,"○")</f>
        <v>4</v>
      </c>
      <c r="O52" s="362"/>
      <c r="P52" s="168">
        <f>COUNTIF(D53:M53,"●")</f>
        <v>0</v>
      </c>
      <c r="Q52" s="192"/>
      <c r="R52" s="340">
        <f>COUNTIF(D53:M53,"×")</f>
        <v>0</v>
      </c>
      <c r="S52" s="340"/>
      <c r="T52" s="342">
        <f>N52*3+P52</f>
        <v>12</v>
      </c>
      <c r="U52" s="342"/>
      <c r="V52" s="340">
        <v>1</v>
      </c>
      <c r="W52" s="365"/>
    </row>
    <row r="53" spans="2:27" ht="13.5" customHeight="1" x14ac:dyDescent="0.15">
      <c r="B53" s="439"/>
      <c r="C53" s="440"/>
      <c r="D53" s="384"/>
      <c r="E53" s="384"/>
      <c r="F53" s="451" t="s">
        <v>2</v>
      </c>
      <c r="G53" s="450"/>
      <c r="H53" s="451" t="s">
        <v>2</v>
      </c>
      <c r="I53" s="450"/>
      <c r="J53" s="451" t="s">
        <v>2</v>
      </c>
      <c r="K53" s="450"/>
      <c r="L53" s="451" t="s">
        <v>2</v>
      </c>
      <c r="M53" s="450"/>
      <c r="N53" s="361"/>
      <c r="O53" s="362"/>
      <c r="P53" s="166"/>
      <c r="Q53" s="201"/>
      <c r="R53" s="340"/>
      <c r="S53" s="340"/>
      <c r="T53" s="342"/>
      <c r="U53" s="342"/>
      <c r="V53" s="340"/>
      <c r="W53" s="365"/>
    </row>
    <row r="54" spans="2:27" ht="13.5" customHeight="1" x14ac:dyDescent="0.15">
      <c r="B54" s="437" t="s">
        <v>33</v>
      </c>
      <c r="C54" s="438"/>
      <c r="D54" s="354" t="s">
        <v>375</v>
      </c>
      <c r="E54" s="354"/>
      <c r="F54" s="383"/>
      <c r="G54" s="383"/>
      <c r="H54" s="452" t="s">
        <v>410</v>
      </c>
      <c r="I54" s="452"/>
      <c r="J54" s="452" t="s">
        <v>432</v>
      </c>
      <c r="K54" s="452"/>
      <c r="L54" s="146" t="s">
        <v>440</v>
      </c>
      <c r="M54" s="194"/>
      <c r="N54" s="361">
        <f t="shared" ref="N54" si="54">COUNTIF(D55:M55,"○")</f>
        <v>2</v>
      </c>
      <c r="O54" s="362"/>
      <c r="P54" s="168">
        <f t="shared" ref="P54" si="55">COUNTIF(D55:M55,"●")</f>
        <v>2</v>
      </c>
      <c r="Q54" s="192"/>
      <c r="R54" s="340">
        <f t="shared" ref="R54" si="56">COUNTIF(D55:M55,"×")</f>
        <v>0</v>
      </c>
      <c r="S54" s="340"/>
      <c r="T54" s="342">
        <f t="shared" ref="T54" si="57">N54*3+P54</f>
        <v>8</v>
      </c>
      <c r="U54" s="342"/>
      <c r="V54" s="340">
        <v>3</v>
      </c>
      <c r="W54" s="365"/>
      <c r="AA54" s="51"/>
    </row>
    <row r="55" spans="2:27" ht="13.5" customHeight="1" x14ac:dyDescent="0.15">
      <c r="B55" s="439"/>
      <c r="C55" s="440"/>
      <c r="D55" s="450" t="s">
        <v>3</v>
      </c>
      <c r="E55" s="450"/>
      <c r="F55" s="384"/>
      <c r="G55" s="384"/>
      <c r="H55" s="451" t="s">
        <v>384</v>
      </c>
      <c r="I55" s="450"/>
      <c r="J55" s="489" t="s">
        <v>424</v>
      </c>
      <c r="K55" s="490"/>
      <c r="L55" s="489" t="s">
        <v>424</v>
      </c>
      <c r="M55" s="490"/>
      <c r="N55" s="361"/>
      <c r="O55" s="362"/>
      <c r="P55" s="166"/>
      <c r="Q55" s="201"/>
      <c r="R55" s="340"/>
      <c r="S55" s="340"/>
      <c r="T55" s="342"/>
      <c r="U55" s="342"/>
      <c r="V55" s="340"/>
      <c r="W55" s="365"/>
      <c r="AA55" s="50"/>
    </row>
    <row r="56" spans="2:27" ht="13.5" customHeight="1" x14ac:dyDescent="0.15">
      <c r="B56" s="437" t="s">
        <v>106</v>
      </c>
      <c r="C56" s="438"/>
      <c r="D56" s="488" t="s">
        <v>575</v>
      </c>
      <c r="E56" s="488"/>
      <c r="F56" s="354" t="s">
        <v>411</v>
      </c>
      <c r="G56" s="354"/>
      <c r="H56" s="383"/>
      <c r="I56" s="383"/>
      <c r="J56" s="256" t="s">
        <v>367</v>
      </c>
      <c r="K56" s="256"/>
      <c r="L56" s="188" t="s">
        <v>485</v>
      </c>
      <c r="M56" s="189"/>
      <c r="N56" s="361">
        <f t="shared" ref="N56" si="58">COUNTIF(D57:M57,"○")</f>
        <v>3</v>
      </c>
      <c r="O56" s="362"/>
      <c r="P56" s="168">
        <f t="shared" ref="P56" si="59">COUNTIF(D57:M57,"●")</f>
        <v>1</v>
      </c>
      <c r="Q56" s="192"/>
      <c r="R56" s="340">
        <f t="shared" ref="R56" si="60">COUNTIF(D57:M57,"×")</f>
        <v>0</v>
      </c>
      <c r="S56" s="340"/>
      <c r="T56" s="342">
        <f t="shared" ref="T56" si="61">N56*3+P56</f>
        <v>10</v>
      </c>
      <c r="U56" s="342"/>
      <c r="V56" s="340">
        <v>2</v>
      </c>
      <c r="W56" s="365"/>
    </row>
    <row r="57" spans="2:27" ht="13.5" customHeight="1" x14ac:dyDescent="0.15">
      <c r="B57" s="439"/>
      <c r="C57" s="440"/>
      <c r="D57" s="450" t="s">
        <v>3</v>
      </c>
      <c r="E57" s="450"/>
      <c r="F57" s="450" t="s">
        <v>2</v>
      </c>
      <c r="G57" s="450"/>
      <c r="H57" s="384"/>
      <c r="I57" s="384"/>
      <c r="J57" s="451" t="s">
        <v>2</v>
      </c>
      <c r="K57" s="450"/>
      <c r="L57" s="469" t="s">
        <v>2</v>
      </c>
      <c r="M57" s="201"/>
      <c r="N57" s="361"/>
      <c r="O57" s="362"/>
      <c r="P57" s="166"/>
      <c r="Q57" s="201"/>
      <c r="R57" s="340"/>
      <c r="S57" s="340"/>
      <c r="T57" s="342"/>
      <c r="U57" s="342"/>
      <c r="V57" s="340"/>
      <c r="W57" s="365"/>
    </row>
    <row r="58" spans="2:27" ht="13.5" customHeight="1" x14ac:dyDescent="0.15">
      <c r="B58" s="437" t="s">
        <v>29</v>
      </c>
      <c r="C58" s="438"/>
      <c r="D58" s="354" t="s">
        <v>581</v>
      </c>
      <c r="E58" s="354"/>
      <c r="F58" s="354" t="s">
        <v>433</v>
      </c>
      <c r="G58" s="354"/>
      <c r="H58" s="354" t="s">
        <v>366</v>
      </c>
      <c r="I58" s="354"/>
      <c r="J58" s="374"/>
      <c r="K58" s="374"/>
      <c r="L58" s="146" t="s">
        <v>425</v>
      </c>
      <c r="M58" s="194"/>
      <c r="N58" s="361">
        <f t="shared" ref="N58" si="62">COUNTIF(D59:M59,"○")</f>
        <v>0</v>
      </c>
      <c r="O58" s="362"/>
      <c r="P58" s="168">
        <f t="shared" ref="P58" si="63">COUNTIF(D59:M59,"●")</f>
        <v>4</v>
      </c>
      <c r="Q58" s="192"/>
      <c r="R58" s="340">
        <f t="shared" ref="R58" si="64">COUNTIF(D59:M59,"×")</f>
        <v>0</v>
      </c>
      <c r="S58" s="340"/>
      <c r="T58" s="342">
        <f t="shared" ref="T58" si="65">N58*3+P58</f>
        <v>4</v>
      </c>
      <c r="U58" s="342"/>
      <c r="V58" s="340">
        <v>5</v>
      </c>
      <c r="W58" s="365"/>
    </row>
    <row r="59" spans="2:27" ht="13.5" customHeight="1" x14ac:dyDescent="0.15">
      <c r="B59" s="439"/>
      <c r="C59" s="440"/>
      <c r="D59" s="450" t="s">
        <v>3</v>
      </c>
      <c r="E59" s="450"/>
      <c r="F59" s="450" t="s">
        <v>421</v>
      </c>
      <c r="G59" s="450"/>
      <c r="H59" s="450" t="s">
        <v>3</v>
      </c>
      <c r="I59" s="450"/>
      <c r="J59" s="375"/>
      <c r="K59" s="375"/>
      <c r="L59" s="489" t="s">
        <v>421</v>
      </c>
      <c r="M59" s="490"/>
      <c r="N59" s="361"/>
      <c r="O59" s="362"/>
      <c r="P59" s="166"/>
      <c r="Q59" s="201"/>
      <c r="R59" s="340"/>
      <c r="S59" s="340"/>
      <c r="T59" s="342"/>
      <c r="U59" s="342"/>
      <c r="V59" s="340"/>
      <c r="W59" s="365"/>
    </row>
    <row r="60" spans="2:27" ht="13.5" customHeight="1" x14ac:dyDescent="0.15">
      <c r="B60" s="437" t="s">
        <v>20</v>
      </c>
      <c r="C60" s="438"/>
      <c r="D60" s="354" t="s">
        <v>381</v>
      </c>
      <c r="E60" s="354"/>
      <c r="F60" s="354" t="s">
        <v>439</v>
      </c>
      <c r="G60" s="354"/>
      <c r="H60" s="354" t="s">
        <v>486</v>
      </c>
      <c r="I60" s="354"/>
      <c r="J60" s="354" t="s">
        <v>426</v>
      </c>
      <c r="K60" s="354"/>
      <c r="L60" s="442"/>
      <c r="M60" s="443"/>
      <c r="N60" s="361">
        <f t="shared" ref="N60" si="66">COUNTIF(D61:M61,"○")</f>
        <v>1</v>
      </c>
      <c r="O60" s="362"/>
      <c r="P60" s="168">
        <f t="shared" ref="P60" si="67">COUNTIF(D61:M61,"●")</f>
        <v>3</v>
      </c>
      <c r="Q60" s="192"/>
      <c r="R60" s="340">
        <f t="shared" ref="R60" si="68">COUNTIF(D61:M61,"×")</f>
        <v>0</v>
      </c>
      <c r="S60" s="340"/>
      <c r="T60" s="342">
        <f t="shared" ref="T60" si="69">N60*3+P60</f>
        <v>6</v>
      </c>
      <c r="U60" s="342"/>
      <c r="V60" s="340">
        <v>4</v>
      </c>
      <c r="W60" s="365"/>
    </row>
    <row r="61" spans="2:27" ht="13.5" customHeight="1" thickBot="1" x14ac:dyDescent="0.2">
      <c r="B61" s="348"/>
      <c r="C61" s="441"/>
      <c r="D61" s="436" t="s">
        <v>3</v>
      </c>
      <c r="E61" s="436"/>
      <c r="F61" s="436" t="s">
        <v>421</v>
      </c>
      <c r="G61" s="436"/>
      <c r="H61" s="436" t="s">
        <v>3</v>
      </c>
      <c r="I61" s="436"/>
      <c r="J61" s="436" t="s">
        <v>424</v>
      </c>
      <c r="K61" s="436"/>
      <c r="L61" s="444"/>
      <c r="M61" s="445"/>
      <c r="N61" s="363"/>
      <c r="O61" s="364"/>
      <c r="P61" s="170"/>
      <c r="Q61" s="193"/>
      <c r="R61" s="341"/>
      <c r="S61" s="341"/>
      <c r="T61" s="343"/>
      <c r="U61" s="343"/>
      <c r="V61" s="341"/>
      <c r="W61" s="414"/>
    </row>
    <row r="62" spans="2:27" ht="14.25" customHeight="1" x14ac:dyDescent="0.15">
      <c r="B62" s="41"/>
      <c r="C62" s="41"/>
      <c r="D62" s="41"/>
      <c r="E62" s="41"/>
      <c r="F62" s="41"/>
      <c r="G62" s="41"/>
      <c r="H62" s="41"/>
      <c r="I62" s="41"/>
      <c r="J62" s="41"/>
      <c r="K62" s="41"/>
      <c r="L62" s="23"/>
      <c r="M62" s="23"/>
      <c r="N62" s="23"/>
      <c r="O62" s="23"/>
      <c r="P62" s="23"/>
      <c r="Q62" s="23"/>
      <c r="R62" s="23"/>
      <c r="S62" s="23"/>
      <c r="T62" s="22"/>
      <c r="U62" s="22"/>
      <c r="V62" s="23"/>
      <c r="W62" s="23"/>
    </row>
    <row r="63" spans="2:27" ht="14.45" customHeight="1" thickBot="1" x14ac:dyDescent="0.2">
      <c r="B63" s="18" t="s">
        <v>107</v>
      </c>
      <c r="N63" s="428" t="s">
        <v>2</v>
      </c>
      <c r="O63" s="428"/>
      <c r="P63" s="428" t="s">
        <v>3</v>
      </c>
      <c r="Q63" s="428"/>
      <c r="R63" s="428" t="s">
        <v>4</v>
      </c>
      <c r="S63" s="428"/>
    </row>
    <row r="64" spans="2:27" ht="13.5" customHeight="1" x14ac:dyDescent="0.15">
      <c r="B64" s="399"/>
      <c r="C64" s="400"/>
      <c r="D64" s="453" t="str">
        <f>B66</f>
        <v>INFINITY</v>
      </c>
      <c r="E64" s="453"/>
      <c r="F64" s="455" t="str">
        <f>B68</f>
        <v>KBB</v>
      </c>
      <c r="G64" s="456"/>
      <c r="H64" s="455" t="str">
        <f>B70</f>
        <v>豊川一宮</v>
      </c>
      <c r="I64" s="456"/>
      <c r="J64" s="455" t="str">
        <f>B72</f>
        <v>西尾</v>
      </c>
      <c r="K64" s="456"/>
      <c r="L64" s="455" t="str">
        <f>B74</f>
        <v>めだか</v>
      </c>
      <c r="M64" s="456"/>
      <c r="N64" s="241" t="s">
        <v>24</v>
      </c>
      <c r="O64" s="242"/>
      <c r="P64" s="392" t="s">
        <v>25</v>
      </c>
      <c r="Q64" s="392"/>
      <c r="R64" s="393" t="s">
        <v>26</v>
      </c>
      <c r="S64" s="393"/>
      <c r="T64" s="392" t="s">
        <v>27</v>
      </c>
      <c r="U64" s="392"/>
      <c r="V64" s="392" t="s">
        <v>9</v>
      </c>
      <c r="W64" s="395"/>
    </row>
    <row r="65" spans="2:23" ht="13.5" customHeight="1" x14ac:dyDescent="0.15">
      <c r="B65" s="401"/>
      <c r="C65" s="402"/>
      <c r="D65" s="454"/>
      <c r="E65" s="454"/>
      <c r="F65" s="396"/>
      <c r="G65" s="367"/>
      <c r="H65" s="396"/>
      <c r="I65" s="367"/>
      <c r="J65" s="396"/>
      <c r="K65" s="367"/>
      <c r="L65" s="396"/>
      <c r="M65" s="367"/>
      <c r="N65" s="390"/>
      <c r="O65" s="391"/>
      <c r="P65" s="344"/>
      <c r="Q65" s="344"/>
      <c r="R65" s="394"/>
      <c r="S65" s="394"/>
      <c r="T65" s="344"/>
      <c r="U65" s="344"/>
      <c r="V65" s="344"/>
      <c r="W65" s="345"/>
    </row>
    <row r="66" spans="2:23" ht="13.5" customHeight="1" x14ac:dyDescent="0.15">
      <c r="B66" s="437" t="s">
        <v>30</v>
      </c>
      <c r="C66" s="438"/>
      <c r="D66" s="383"/>
      <c r="E66" s="383"/>
      <c r="F66" s="256" t="s">
        <v>483</v>
      </c>
      <c r="G66" s="256"/>
      <c r="H66" s="452" t="s">
        <v>383</v>
      </c>
      <c r="I66" s="452"/>
      <c r="J66" s="452" t="s">
        <v>392</v>
      </c>
      <c r="K66" s="452"/>
      <c r="L66" s="188" t="s">
        <v>477</v>
      </c>
      <c r="M66" s="189"/>
      <c r="N66" s="361">
        <f>COUNTIF(D67:M67,"○")</f>
        <v>3</v>
      </c>
      <c r="O66" s="362"/>
      <c r="P66" s="168">
        <f>COUNTIF(D67:M67,"●")</f>
        <v>1</v>
      </c>
      <c r="Q66" s="192"/>
      <c r="R66" s="340">
        <f>COUNTIF(D67:M67,"×")</f>
        <v>0</v>
      </c>
      <c r="S66" s="340"/>
      <c r="T66" s="342">
        <f>N66*3+P66</f>
        <v>10</v>
      </c>
      <c r="U66" s="342"/>
      <c r="V66" s="340">
        <v>2</v>
      </c>
      <c r="W66" s="365"/>
    </row>
    <row r="67" spans="2:23" ht="13.5" customHeight="1" x14ac:dyDescent="0.15">
      <c r="B67" s="439"/>
      <c r="C67" s="440"/>
      <c r="D67" s="384"/>
      <c r="E67" s="384"/>
      <c r="F67" s="451" t="s">
        <v>2</v>
      </c>
      <c r="G67" s="450"/>
      <c r="H67" s="451" t="s">
        <v>2</v>
      </c>
      <c r="I67" s="450"/>
      <c r="J67" s="451" t="s">
        <v>384</v>
      </c>
      <c r="K67" s="450"/>
      <c r="L67" s="451" t="s">
        <v>2</v>
      </c>
      <c r="M67" s="450"/>
      <c r="N67" s="361"/>
      <c r="O67" s="362"/>
      <c r="P67" s="166"/>
      <c r="Q67" s="201"/>
      <c r="R67" s="340"/>
      <c r="S67" s="340"/>
      <c r="T67" s="342"/>
      <c r="U67" s="342"/>
      <c r="V67" s="340"/>
      <c r="W67" s="365"/>
    </row>
    <row r="68" spans="2:23" ht="13.5" customHeight="1" x14ac:dyDescent="0.15">
      <c r="B68" s="437" t="s">
        <v>41</v>
      </c>
      <c r="C68" s="438"/>
      <c r="D68" s="354" t="s">
        <v>484</v>
      </c>
      <c r="E68" s="354"/>
      <c r="F68" s="383"/>
      <c r="G68" s="383"/>
      <c r="H68" s="256" t="s">
        <v>539</v>
      </c>
      <c r="I68" s="256"/>
      <c r="J68" s="256" t="s">
        <v>425</v>
      </c>
      <c r="K68" s="256"/>
      <c r="L68" s="188" t="s">
        <v>477</v>
      </c>
      <c r="M68" s="189"/>
      <c r="N68" s="361">
        <f t="shared" ref="N68" si="70">COUNTIF(D69:M69,"○")</f>
        <v>2</v>
      </c>
      <c r="O68" s="362"/>
      <c r="P68" s="168">
        <f t="shared" ref="P68" si="71">COUNTIF(D69:M69,"●")</f>
        <v>2</v>
      </c>
      <c r="Q68" s="192"/>
      <c r="R68" s="340">
        <f t="shared" ref="R68" si="72">COUNTIF(D69:M69,"×")</f>
        <v>0</v>
      </c>
      <c r="S68" s="340"/>
      <c r="T68" s="342">
        <f t="shared" ref="T68" si="73">N68*3+P68</f>
        <v>8</v>
      </c>
      <c r="U68" s="342"/>
      <c r="V68" s="340">
        <v>3</v>
      </c>
      <c r="W68" s="365"/>
    </row>
    <row r="69" spans="2:23" ht="13.5" customHeight="1" x14ac:dyDescent="0.15">
      <c r="B69" s="439"/>
      <c r="C69" s="440"/>
      <c r="D69" s="450" t="s">
        <v>3</v>
      </c>
      <c r="E69" s="450"/>
      <c r="F69" s="384"/>
      <c r="G69" s="384"/>
      <c r="H69" s="451" t="s">
        <v>2</v>
      </c>
      <c r="I69" s="450"/>
      <c r="J69" s="451" t="s">
        <v>3</v>
      </c>
      <c r="K69" s="450"/>
      <c r="L69" s="451" t="s">
        <v>2</v>
      </c>
      <c r="M69" s="450"/>
      <c r="N69" s="361"/>
      <c r="O69" s="362"/>
      <c r="P69" s="166"/>
      <c r="Q69" s="201"/>
      <c r="R69" s="340"/>
      <c r="S69" s="340"/>
      <c r="T69" s="342"/>
      <c r="U69" s="342"/>
      <c r="V69" s="340"/>
      <c r="W69" s="365"/>
    </row>
    <row r="70" spans="2:23" ht="13.5" customHeight="1" x14ac:dyDescent="0.15">
      <c r="B70" s="437" t="s">
        <v>108</v>
      </c>
      <c r="C70" s="438"/>
      <c r="D70" s="354" t="s">
        <v>385</v>
      </c>
      <c r="E70" s="354"/>
      <c r="F70" s="354" t="s">
        <v>540</v>
      </c>
      <c r="G70" s="354"/>
      <c r="H70" s="383"/>
      <c r="I70" s="383"/>
      <c r="J70" s="256" t="s">
        <v>538</v>
      </c>
      <c r="K70" s="256"/>
      <c r="L70" s="146" t="s">
        <v>393</v>
      </c>
      <c r="M70" s="194"/>
      <c r="N70" s="361">
        <f t="shared" ref="N70" si="74">COUNTIF(D71:M71,"○")</f>
        <v>1</v>
      </c>
      <c r="O70" s="362"/>
      <c r="P70" s="168">
        <f t="shared" ref="P70" si="75">COUNTIF(D71:M71,"●")</f>
        <v>3</v>
      </c>
      <c r="Q70" s="192"/>
      <c r="R70" s="340">
        <f t="shared" ref="R70" si="76">COUNTIF(D71:M71,"×")</f>
        <v>0</v>
      </c>
      <c r="S70" s="340"/>
      <c r="T70" s="342">
        <f t="shared" ref="T70" si="77">N70*3+P70</f>
        <v>6</v>
      </c>
      <c r="U70" s="342"/>
      <c r="V70" s="340">
        <v>4</v>
      </c>
      <c r="W70" s="365"/>
    </row>
    <row r="71" spans="2:23" ht="13.5" customHeight="1" x14ac:dyDescent="0.15">
      <c r="B71" s="439"/>
      <c r="C71" s="440"/>
      <c r="D71" s="450" t="s">
        <v>3</v>
      </c>
      <c r="E71" s="450"/>
      <c r="F71" s="450" t="s">
        <v>3</v>
      </c>
      <c r="G71" s="450"/>
      <c r="H71" s="384"/>
      <c r="I71" s="384"/>
      <c r="J71" s="451" t="s">
        <v>3</v>
      </c>
      <c r="K71" s="450"/>
      <c r="L71" s="451" t="s">
        <v>382</v>
      </c>
      <c r="M71" s="450"/>
      <c r="N71" s="361"/>
      <c r="O71" s="362"/>
      <c r="P71" s="166"/>
      <c r="Q71" s="201"/>
      <c r="R71" s="340"/>
      <c r="S71" s="340"/>
      <c r="T71" s="342"/>
      <c r="U71" s="342"/>
      <c r="V71" s="340"/>
      <c r="W71" s="365"/>
    </row>
    <row r="72" spans="2:23" ht="13.5" customHeight="1" x14ac:dyDescent="0.15">
      <c r="B72" s="437" t="s">
        <v>32</v>
      </c>
      <c r="C72" s="438"/>
      <c r="D72" s="354" t="s">
        <v>391</v>
      </c>
      <c r="E72" s="354"/>
      <c r="F72" s="354" t="s">
        <v>426</v>
      </c>
      <c r="G72" s="354"/>
      <c r="H72" s="354" t="s">
        <v>537</v>
      </c>
      <c r="I72" s="354"/>
      <c r="J72" s="374"/>
      <c r="K72" s="374"/>
      <c r="L72" s="146" t="s">
        <v>401</v>
      </c>
      <c r="M72" s="194"/>
      <c r="N72" s="361">
        <f t="shared" ref="N72" si="78">COUNTIF(D73:M73,"○")</f>
        <v>4</v>
      </c>
      <c r="O72" s="362"/>
      <c r="P72" s="168">
        <f t="shared" ref="P72" si="79">COUNTIF(D73:M73,"●")</f>
        <v>0</v>
      </c>
      <c r="Q72" s="192"/>
      <c r="R72" s="340">
        <f t="shared" ref="R72" si="80">COUNTIF(D73:M73,"×")</f>
        <v>0</v>
      </c>
      <c r="S72" s="340"/>
      <c r="T72" s="342">
        <f t="shared" ref="T72" si="81">N72*3+P72</f>
        <v>12</v>
      </c>
      <c r="U72" s="342"/>
      <c r="V72" s="340">
        <v>1</v>
      </c>
      <c r="W72" s="365"/>
    </row>
    <row r="73" spans="2:23" ht="13.5" customHeight="1" x14ac:dyDescent="0.15">
      <c r="B73" s="439"/>
      <c r="C73" s="440"/>
      <c r="D73" s="450" t="s">
        <v>2</v>
      </c>
      <c r="E73" s="450"/>
      <c r="F73" s="450" t="s">
        <v>2</v>
      </c>
      <c r="G73" s="450"/>
      <c r="H73" s="450" t="s">
        <v>2</v>
      </c>
      <c r="I73" s="450"/>
      <c r="J73" s="375"/>
      <c r="K73" s="375"/>
      <c r="L73" s="451" t="s">
        <v>382</v>
      </c>
      <c r="M73" s="450"/>
      <c r="N73" s="361"/>
      <c r="O73" s="362"/>
      <c r="P73" s="166"/>
      <c r="Q73" s="201"/>
      <c r="R73" s="340"/>
      <c r="S73" s="340"/>
      <c r="T73" s="342"/>
      <c r="U73" s="342"/>
      <c r="V73" s="340"/>
      <c r="W73" s="365"/>
    </row>
    <row r="74" spans="2:23" ht="13.5" customHeight="1" x14ac:dyDescent="0.15">
      <c r="B74" s="437" t="s">
        <v>109</v>
      </c>
      <c r="C74" s="438"/>
      <c r="D74" s="354" t="s">
        <v>478</v>
      </c>
      <c r="E74" s="354"/>
      <c r="F74" s="354" t="s">
        <v>478</v>
      </c>
      <c r="G74" s="354"/>
      <c r="H74" s="354" t="s">
        <v>394</v>
      </c>
      <c r="I74" s="354"/>
      <c r="J74" s="354" t="s">
        <v>400</v>
      </c>
      <c r="K74" s="354"/>
      <c r="L74" s="442"/>
      <c r="M74" s="443"/>
      <c r="N74" s="446">
        <f t="shared" ref="N74" si="82">COUNTIF(D75:M75,"○")</f>
        <v>0</v>
      </c>
      <c r="O74" s="447"/>
      <c r="P74" s="205">
        <f t="shared" ref="P74" si="83">COUNTIF(D75:M75,"●")</f>
        <v>2</v>
      </c>
      <c r="Q74" s="206"/>
      <c r="R74" s="432">
        <f t="shared" ref="R74" si="84">COUNTIF(D75:M75,"×")</f>
        <v>2</v>
      </c>
      <c r="S74" s="432"/>
      <c r="T74" s="430">
        <f t="shared" ref="T74" si="85">N74*3+P74</f>
        <v>2</v>
      </c>
      <c r="U74" s="430"/>
      <c r="V74" s="432"/>
      <c r="W74" s="433"/>
    </row>
    <row r="75" spans="2:23" ht="13.5" customHeight="1" thickBot="1" x14ac:dyDescent="0.2">
      <c r="B75" s="348"/>
      <c r="C75" s="441"/>
      <c r="D75" s="436" t="s">
        <v>4</v>
      </c>
      <c r="E75" s="436"/>
      <c r="F75" s="436" t="s">
        <v>4</v>
      </c>
      <c r="G75" s="436"/>
      <c r="H75" s="436" t="s">
        <v>384</v>
      </c>
      <c r="I75" s="436"/>
      <c r="J75" s="436" t="s">
        <v>384</v>
      </c>
      <c r="K75" s="436"/>
      <c r="L75" s="444"/>
      <c r="M75" s="445"/>
      <c r="N75" s="448"/>
      <c r="O75" s="449"/>
      <c r="P75" s="207"/>
      <c r="Q75" s="208"/>
      <c r="R75" s="434"/>
      <c r="S75" s="434"/>
      <c r="T75" s="431"/>
      <c r="U75" s="431"/>
      <c r="V75" s="434"/>
      <c r="W75" s="435"/>
    </row>
    <row r="76" spans="2:23" ht="13.5" customHeight="1" x14ac:dyDescent="0.15">
      <c r="B76" s="41"/>
      <c r="C76" s="41"/>
      <c r="D76" s="40"/>
      <c r="E76" s="41"/>
      <c r="F76" s="40"/>
      <c r="G76" s="41"/>
      <c r="H76" s="40"/>
      <c r="I76" s="41"/>
      <c r="J76" s="40"/>
      <c r="K76" s="41"/>
      <c r="L76" s="23"/>
      <c r="M76" s="23"/>
      <c r="N76" s="23"/>
      <c r="O76" s="23"/>
      <c r="P76" s="23"/>
      <c r="Q76" s="23"/>
      <c r="R76" s="23"/>
      <c r="S76" s="23"/>
      <c r="T76" s="22"/>
      <c r="U76" s="22"/>
      <c r="V76" s="23"/>
      <c r="W76" s="23"/>
    </row>
    <row r="77" spans="2:23" ht="13.5" customHeight="1" x14ac:dyDescent="0.15">
      <c r="B77" s="41"/>
      <c r="C77" s="41"/>
      <c r="D77" s="40"/>
      <c r="E77" s="41"/>
      <c r="F77" s="40"/>
      <c r="G77" s="41"/>
      <c r="H77" s="40"/>
      <c r="I77" s="41"/>
      <c r="J77" s="40"/>
      <c r="K77" s="41"/>
      <c r="L77" s="23"/>
      <c r="M77" s="23"/>
      <c r="N77" s="23"/>
      <c r="O77" s="23"/>
      <c r="P77" s="23"/>
      <c r="Q77" s="23"/>
      <c r="R77" s="23"/>
      <c r="S77" s="23"/>
      <c r="T77" s="22"/>
      <c r="U77" s="22"/>
      <c r="V77" s="23"/>
      <c r="W77" s="23"/>
    </row>
    <row r="78" spans="2:23" ht="13.5" customHeight="1" x14ac:dyDescent="0.15">
      <c r="B78" s="41"/>
      <c r="C78" s="41"/>
      <c r="D78" s="40"/>
      <c r="E78" s="41"/>
      <c r="F78" s="40"/>
      <c r="G78" s="41"/>
      <c r="H78" s="40"/>
      <c r="I78" s="41"/>
      <c r="J78" s="40"/>
      <c r="K78" s="41"/>
      <c r="L78" s="23"/>
      <c r="M78" s="23"/>
      <c r="N78" s="23"/>
      <c r="O78" s="23"/>
      <c r="P78" s="23"/>
      <c r="Q78" s="23"/>
      <c r="R78" s="23"/>
      <c r="S78" s="23"/>
      <c r="T78" s="22"/>
      <c r="U78" s="22"/>
      <c r="V78" s="23"/>
      <c r="W78" s="23"/>
    </row>
    <row r="79" spans="2:23" ht="13.5" customHeight="1" x14ac:dyDescent="0.15">
      <c r="B79" s="41"/>
      <c r="C79" s="41"/>
      <c r="D79" s="40"/>
      <c r="E79" s="41"/>
      <c r="F79" s="40"/>
      <c r="G79" s="41"/>
      <c r="H79" s="40"/>
      <c r="I79" s="41"/>
      <c r="J79" s="40"/>
      <c r="K79" s="41"/>
      <c r="L79" s="23"/>
      <c r="M79" s="23"/>
      <c r="N79" s="23"/>
      <c r="O79" s="23"/>
      <c r="P79" s="23"/>
      <c r="Q79" s="23"/>
      <c r="R79" s="23"/>
      <c r="S79" s="23"/>
      <c r="T79" s="22"/>
      <c r="U79" s="22"/>
      <c r="V79" s="23"/>
      <c r="W79" s="23"/>
    </row>
    <row r="80" spans="2:23" ht="13.5" customHeight="1" x14ac:dyDescent="0.15">
      <c r="B80" s="41"/>
      <c r="C80" s="41"/>
      <c r="D80" s="40"/>
      <c r="E80" s="41"/>
      <c r="F80" s="40"/>
      <c r="G80" s="41"/>
      <c r="H80" s="40"/>
      <c r="I80" s="41"/>
      <c r="J80" s="40"/>
      <c r="K80" s="41"/>
      <c r="L80" s="23"/>
      <c r="M80" s="23"/>
      <c r="N80" s="23"/>
      <c r="O80" s="23"/>
      <c r="P80" s="23"/>
      <c r="Q80" s="23"/>
      <c r="R80" s="23"/>
      <c r="S80" s="23"/>
      <c r="T80" s="22"/>
      <c r="U80" s="22"/>
      <c r="V80" s="23"/>
      <c r="W80" s="23"/>
    </row>
    <row r="81" spans="1:26" ht="13.5" customHeight="1" x14ac:dyDescent="0.15">
      <c r="B81" s="41"/>
      <c r="C81" s="41"/>
      <c r="D81" s="40"/>
      <c r="E81" s="41"/>
      <c r="F81" s="40"/>
      <c r="G81" s="41"/>
      <c r="H81" s="40"/>
      <c r="I81" s="41"/>
      <c r="J81" s="40"/>
      <c r="K81" s="41"/>
      <c r="L81" s="23"/>
      <c r="M81" s="23"/>
      <c r="N81" s="23"/>
      <c r="O81" s="23"/>
      <c r="P81" s="23"/>
      <c r="Q81" s="23"/>
      <c r="R81" s="23"/>
      <c r="S81" s="23"/>
      <c r="T81" s="22"/>
      <c r="U81" s="22"/>
      <c r="V81" s="23"/>
      <c r="W81" s="23"/>
    </row>
    <row r="82" spans="1:26" ht="13.5" customHeight="1" x14ac:dyDescent="0.15">
      <c r="B82" s="41"/>
      <c r="C82" s="41"/>
      <c r="D82" s="40"/>
      <c r="E82" s="41"/>
      <c r="F82" s="40"/>
      <c r="G82" s="41"/>
      <c r="H82" s="40"/>
      <c r="I82" s="41"/>
      <c r="J82" s="40"/>
      <c r="K82" s="41"/>
      <c r="L82" s="23"/>
      <c r="M82" s="23"/>
      <c r="N82" s="23"/>
      <c r="O82" s="23"/>
      <c r="P82" s="23"/>
      <c r="Q82" s="23"/>
      <c r="R82" s="23"/>
      <c r="S82" s="23"/>
      <c r="T82" s="22"/>
      <c r="U82" s="22"/>
      <c r="V82" s="23"/>
      <c r="W82" s="23"/>
    </row>
    <row r="83" spans="1:26" ht="13.5" customHeight="1" x14ac:dyDescent="0.15">
      <c r="B83" s="41"/>
      <c r="C83" s="41"/>
      <c r="D83" s="40"/>
      <c r="E83" s="41"/>
      <c r="F83" s="40"/>
      <c r="G83" s="41"/>
      <c r="H83" s="40"/>
      <c r="I83" s="41"/>
      <c r="J83" s="40"/>
      <c r="K83" s="41"/>
      <c r="L83" s="23"/>
      <c r="M83" s="23"/>
      <c r="N83" s="23"/>
      <c r="O83" s="23"/>
      <c r="P83" s="23"/>
      <c r="Q83" s="23"/>
      <c r="R83" s="23"/>
      <c r="S83" s="23"/>
      <c r="T83" s="22"/>
      <c r="U83" s="22"/>
      <c r="V83" s="23"/>
      <c r="W83" s="23"/>
    </row>
    <row r="84" spans="1:26" ht="13.5" customHeight="1" x14ac:dyDescent="0.15">
      <c r="B84" s="41"/>
      <c r="C84" s="41"/>
      <c r="D84" s="40"/>
      <c r="E84" s="41"/>
      <c r="F84" s="40"/>
      <c r="G84" s="41"/>
      <c r="H84" s="40"/>
      <c r="I84" s="41"/>
      <c r="J84" s="40"/>
      <c r="K84" s="41"/>
      <c r="L84" s="23"/>
      <c r="M84" s="23"/>
      <c r="N84" s="23"/>
      <c r="O84" s="23"/>
      <c r="P84" s="23"/>
      <c r="Q84" s="23"/>
      <c r="R84" s="23"/>
      <c r="S84" s="23"/>
      <c r="T84" s="22"/>
      <c r="U84" s="22"/>
      <c r="V84" s="23"/>
      <c r="W84" s="23"/>
    </row>
    <row r="85" spans="1:26" ht="13.5" customHeight="1" x14ac:dyDescent="0.15">
      <c r="B85" s="101"/>
      <c r="C85" s="101"/>
      <c r="D85" s="31"/>
      <c r="E85" s="39"/>
      <c r="F85" s="39"/>
      <c r="G85" s="39"/>
      <c r="H85" s="39"/>
      <c r="I85" s="39"/>
      <c r="J85" s="23"/>
      <c r="K85" s="23"/>
      <c r="L85" s="23"/>
      <c r="M85" s="23"/>
      <c r="N85" s="23"/>
      <c r="O85" s="23"/>
      <c r="P85" s="22"/>
      <c r="Q85" s="22"/>
      <c r="R85" s="23"/>
      <c r="S85" s="23"/>
      <c r="T85" s="23"/>
      <c r="U85" s="23"/>
      <c r="V85" s="101"/>
      <c r="W85" s="101"/>
      <c r="X85" s="39"/>
      <c r="Y85" s="39"/>
      <c r="Z85" s="39"/>
    </row>
    <row r="86" spans="1:26" ht="13.5" customHeight="1" thickBot="1" x14ac:dyDescent="0.2">
      <c r="B86" s="398" t="s">
        <v>110</v>
      </c>
      <c r="C86" s="398"/>
      <c r="D86" s="398"/>
      <c r="E86" s="398"/>
      <c r="F86" s="39"/>
      <c r="G86" s="424" t="s">
        <v>111</v>
      </c>
      <c r="H86" s="424"/>
      <c r="I86" s="424"/>
      <c r="J86" s="428" t="s">
        <v>2</v>
      </c>
      <c r="K86" s="428"/>
      <c r="L86" s="428" t="s">
        <v>3</v>
      </c>
      <c r="M86" s="428"/>
      <c r="N86" s="428" t="s">
        <v>4</v>
      </c>
      <c r="O86" s="428"/>
      <c r="P86" s="100"/>
      <c r="Q86" s="100"/>
      <c r="R86" s="23"/>
      <c r="S86" s="23"/>
      <c r="T86" s="23"/>
    </row>
    <row r="87" spans="1:26" ht="13.5" customHeight="1" x14ac:dyDescent="0.15">
      <c r="B87" s="425"/>
      <c r="C87" s="426"/>
      <c r="D87" s="403" t="str">
        <f>B89</f>
        <v>A3位</v>
      </c>
      <c r="E87" s="404"/>
      <c r="F87" s="403" t="str">
        <f>B91</f>
        <v>B3位</v>
      </c>
      <c r="G87" s="404"/>
      <c r="H87" s="403" t="str">
        <f>B93</f>
        <v>C3位</v>
      </c>
      <c r="I87" s="405"/>
      <c r="J87" s="165" t="s">
        <v>24</v>
      </c>
      <c r="K87" s="242"/>
      <c r="L87" s="164" t="s">
        <v>25</v>
      </c>
      <c r="M87" s="242"/>
      <c r="N87" s="393" t="s">
        <v>26</v>
      </c>
      <c r="O87" s="393"/>
      <c r="P87" s="164" t="s">
        <v>27</v>
      </c>
      <c r="Q87" s="242"/>
      <c r="R87" s="164" t="s">
        <v>9</v>
      </c>
      <c r="S87" s="246"/>
    </row>
    <row r="88" spans="1:26" ht="13.5" customHeight="1" x14ac:dyDescent="0.15">
      <c r="B88" s="427"/>
      <c r="C88" s="418"/>
      <c r="D88" s="396" t="str">
        <f>B90</f>
        <v>シーガルズ</v>
      </c>
      <c r="E88" s="367"/>
      <c r="F88" s="396" t="str">
        <f>B92</f>
        <v>KBC高浜</v>
      </c>
      <c r="G88" s="367"/>
      <c r="H88" s="396" t="str">
        <f>B94</f>
        <v>KBB</v>
      </c>
      <c r="I88" s="397"/>
      <c r="J88" s="167"/>
      <c r="K88" s="201"/>
      <c r="L88" s="166"/>
      <c r="M88" s="201"/>
      <c r="N88" s="394"/>
      <c r="O88" s="394"/>
      <c r="P88" s="166"/>
      <c r="Q88" s="201"/>
      <c r="R88" s="166"/>
      <c r="S88" s="197"/>
    </row>
    <row r="89" spans="1:26" ht="13.5" customHeight="1" x14ac:dyDescent="0.15">
      <c r="B89" s="175" t="s">
        <v>112</v>
      </c>
      <c r="C89" s="176"/>
      <c r="D89" s="410"/>
      <c r="E89" s="411"/>
      <c r="F89" s="421">
        <v>61</v>
      </c>
      <c r="G89" s="422"/>
      <c r="H89" s="421">
        <v>62</v>
      </c>
      <c r="I89" s="423"/>
      <c r="J89" s="361">
        <f>COUNTIF(D90:I90,"○")</f>
        <v>0</v>
      </c>
      <c r="K89" s="362"/>
      <c r="L89" s="168">
        <f>COUNTIF(D90:I90,"●")</f>
        <v>0</v>
      </c>
      <c r="M89" s="192"/>
      <c r="N89" s="340">
        <f>COUNTIF(D90:I90,"×")</f>
        <v>0</v>
      </c>
      <c r="O89" s="340"/>
      <c r="P89" s="342">
        <f>J89*3+L89</f>
        <v>0</v>
      </c>
      <c r="Q89" s="342"/>
      <c r="R89" s="340"/>
      <c r="S89" s="365"/>
      <c r="T89" s="43"/>
    </row>
    <row r="90" spans="1:26" ht="13.5" customHeight="1" x14ac:dyDescent="0.15">
      <c r="B90" s="366" t="s">
        <v>102</v>
      </c>
      <c r="C90" s="367"/>
      <c r="D90" s="417"/>
      <c r="E90" s="418"/>
      <c r="F90" s="368"/>
      <c r="G90" s="368"/>
      <c r="H90" s="368"/>
      <c r="I90" s="368"/>
      <c r="J90" s="361"/>
      <c r="K90" s="362"/>
      <c r="L90" s="166"/>
      <c r="M90" s="201"/>
      <c r="N90" s="340"/>
      <c r="O90" s="340"/>
      <c r="P90" s="342"/>
      <c r="Q90" s="342"/>
      <c r="R90" s="340"/>
      <c r="S90" s="365"/>
      <c r="T90" s="43"/>
    </row>
    <row r="91" spans="1:26" ht="13.5" customHeight="1" x14ac:dyDescent="0.15">
      <c r="B91" s="175" t="s">
        <v>113</v>
      </c>
      <c r="C91" s="176"/>
      <c r="D91" s="409"/>
      <c r="E91" s="353"/>
      <c r="F91" s="410"/>
      <c r="G91" s="411"/>
      <c r="H91" s="429">
        <v>63</v>
      </c>
      <c r="I91" s="429"/>
      <c r="J91" s="361">
        <f t="shared" ref="J91" si="86">COUNTIF(D92:I92,"○")</f>
        <v>0</v>
      </c>
      <c r="K91" s="362"/>
      <c r="L91" s="168">
        <f t="shared" ref="L91" si="87">COUNTIF(D92:I92,"●")</f>
        <v>0</v>
      </c>
      <c r="M91" s="192"/>
      <c r="N91" s="340">
        <f t="shared" ref="N91" si="88">COUNTIF(D92:I92,"×")</f>
        <v>0</v>
      </c>
      <c r="O91" s="340"/>
      <c r="P91" s="342">
        <f t="shared" ref="P91" si="89">J91*3+L91</f>
        <v>0</v>
      </c>
      <c r="Q91" s="342"/>
      <c r="R91" s="340"/>
      <c r="S91" s="365"/>
      <c r="T91" s="43"/>
    </row>
    <row r="92" spans="1:26" ht="13.5" customHeight="1" x14ac:dyDescent="0.15">
      <c r="B92" s="366" t="s">
        <v>33</v>
      </c>
      <c r="C92" s="367"/>
      <c r="D92" s="419"/>
      <c r="E92" s="420"/>
      <c r="F92" s="417"/>
      <c r="G92" s="418"/>
      <c r="H92" s="368"/>
      <c r="I92" s="368"/>
      <c r="J92" s="361"/>
      <c r="K92" s="362"/>
      <c r="L92" s="166"/>
      <c r="M92" s="201"/>
      <c r="N92" s="340"/>
      <c r="O92" s="340"/>
      <c r="P92" s="342"/>
      <c r="Q92" s="342"/>
      <c r="R92" s="340"/>
      <c r="S92" s="365"/>
      <c r="T92" s="43"/>
    </row>
    <row r="93" spans="1:26" ht="13.5" customHeight="1" x14ac:dyDescent="0.15">
      <c r="B93" s="175" t="s">
        <v>114</v>
      </c>
      <c r="C93" s="176"/>
      <c r="D93" s="407"/>
      <c r="E93" s="408"/>
      <c r="F93" s="409"/>
      <c r="G93" s="353"/>
      <c r="H93" s="410"/>
      <c r="I93" s="411"/>
      <c r="J93" s="361">
        <f t="shared" ref="J93" si="90">COUNTIF(D94:I94,"○")</f>
        <v>0</v>
      </c>
      <c r="K93" s="362"/>
      <c r="L93" s="168">
        <f t="shared" ref="L93" si="91">COUNTIF(D94:I94,"●")</f>
        <v>0</v>
      </c>
      <c r="M93" s="192"/>
      <c r="N93" s="340">
        <f t="shared" ref="N93" si="92">COUNTIF(D94:I94,"×")</f>
        <v>0</v>
      </c>
      <c r="O93" s="340"/>
      <c r="P93" s="342">
        <f t="shared" ref="P93" si="93">J93*3+L93</f>
        <v>0</v>
      </c>
      <c r="Q93" s="342"/>
      <c r="R93" s="340"/>
      <c r="S93" s="365"/>
      <c r="T93" s="43"/>
    </row>
    <row r="94" spans="1:26" ht="13.5" customHeight="1" thickBot="1" x14ac:dyDescent="0.2">
      <c r="B94" s="348" t="s">
        <v>550</v>
      </c>
      <c r="C94" s="349"/>
      <c r="D94" s="415"/>
      <c r="E94" s="416"/>
      <c r="F94" s="415"/>
      <c r="G94" s="416"/>
      <c r="H94" s="412"/>
      <c r="I94" s="413"/>
      <c r="J94" s="363"/>
      <c r="K94" s="364"/>
      <c r="L94" s="170"/>
      <c r="M94" s="193"/>
      <c r="N94" s="341"/>
      <c r="O94" s="341"/>
      <c r="P94" s="343"/>
      <c r="Q94" s="343"/>
      <c r="R94" s="341"/>
      <c r="S94" s="414"/>
      <c r="T94" s="43"/>
    </row>
    <row r="95" spans="1:26" ht="13.5" customHeight="1" x14ac:dyDescent="0.15">
      <c r="B95" s="101"/>
      <c r="C95" s="101"/>
      <c r="D95" s="39"/>
      <c r="E95" s="39"/>
      <c r="F95" s="39"/>
      <c r="G95" s="39"/>
      <c r="H95" s="39"/>
      <c r="I95" s="39"/>
      <c r="J95" s="23"/>
      <c r="K95" s="23"/>
      <c r="L95" s="23"/>
      <c r="M95" s="23"/>
      <c r="N95" s="23"/>
      <c r="O95" s="23"/>
      <c r="P95" s="22"/>
      <c r="Q95" s="22"/>
      <c r="R95" s="23"/>
      <c r="S95" s="23"/>
      <c r="T95" s="23"/>
    </row>
    <row r="96" spans="1:26" ht="13.5" customHeight="1" thickBot="1" x14ac:dyDescent="0.2">
      <c r="A96" s="23"/>
      <c r="B96" s="398" t="s">
        <v>115</v>
      </c>
      <c r="C96" s="398"/>
      <c r="D96" s="398"/>
      <c r="E96" s="398"/>
      <c r="F96" s="44"/>
      <c r="G96" s="424" t="s">
        <v>116</v>
      </c>
      <c r="H96" s="424"/>
      <c r="I96" s="424"/>
      <c r="J96" s="428" t="s">
        <v>2</v>
      </c>
      <c r="K96" s="428"/>
      <c r="L96" s="428" t="s">
        <v>3</v>
      </c>
      <c r="M96" s="428"/>
      <c r="N96" s="428" t="s">
        <v>4</v>
      </c>
      <c r="O96" s="428"/>
      <c r="P96" s="100"/>
      <c r="Q96" s="100"/>
      <c r="R96" s="105"/>
      <c r="S96" s="23"/>
      <c r="T96" s="23"/>
    </row>
    <row r="97" spans="1:26" ht="13.5" customHeight="1" x14ac:dyDescent="0.15">
      <c r="B97" s="425"/>
      <c r="C97" s="426"/>
      <c r="D97" s="403" t="str">
        <f>B99</f>
        <v>A4位</v>
      </c>
      <c r="E97" s="404"/>
      <c r="F97" s="403" t="str">
        <f>B101</f>
        <v>B4位</v>
      </c>
      <c r="G97" s="404"/>
      <c r="H97" s="403" t="str">
        <f>B103</f>
        <v>C4位</v>
      </c>
      <c r="I97" s="405"/>
      <c r="J97" s="165" t="s">
        <v>24</v>
      </c>
      <c r="K97" s="242"/>
      <c r="L97" s="164" t="s">
        <v>25</v>
      </c>
      <c r="M97" s="242"/>
      <c r="N97" s="393" t="s">
        <v>26</v>
      </c>
      <c r="O97" s="393"/>
      <c r="P97" s="164" t="s">
        <v>27</v>
      </c>
      <c r="Q97" s="242"/>
      <c r="R97" s="164" t="s">
        <v>9</v>
      </c>
      <c r="S97" s="246"/>
    </row>
    <row r="98" spans="1:26" ht="13.5" customHeight="1" x14ac:dyDescent="0.15">
      <c r="B98" s="427"/>
      <c r="C98" s="418"/>
      <c r="D98" s="396" t="str">
        <f>B100</f>
        <v>ジョーカーズ</v>
      </c>
      <c r="E98" s="367"/>
      <c r="F98" s="396" t="str">
        <f>B102</f>
        <v>大清水</v>
      </c>
      <c r="G98" s="367"/>
      <c r="H98" s="396" t="str">
        <f>B104</f>
        <v>豊川一宮</v>
      </c>
      <c r="I98" s="397"/>
      <c r="J98" s="167"/>
      <c r="K98" s="201"/>
      <c r="L98" s="166"/>
      <c r="M98" s="201"/>
      <c r="N98" s="394"/>
      <c r="O98" s="394"/>
      <c r="P98" s="166"/>
      <c r="Q98" s="201"/>
      <c r="R98" s="166"/>
      <c r="S98" s="197"/>
    </row>
    <row r="99" spans="1:26" ht="13.5" customHeight="1" x14ac:dyDescent="0.15">
      <c r="A99" s="45"/>
      <c r="B99" s="175" t="s">
        <v>117</v>
      </c>
      <c r="C99" s="176"/>
      <c r="D99" s="410"/>
      <c r="E99" s="411"/>
      <c r="F99" s="421">
        <v>64</v>
      </c>
      <c r="G99" s="422"/>
      <c r="H99" s="421">
        <v>65</v>
      </c>
      <c r="I99" s="423"/>
      <c r="J99" s="361">
        <f>COUNTIF(D100:I100,"○")</f>
        <v>0</v>
      </c>
      <c r="K99" s="362"/>
      <c r="L99" s="168">
        <f>COUNTIF(D100:I100,"●")</f>
        <v>0</v>
      </c>
      <c r="M99" s="192"/>
      <c r="N99" s="340">
        <f>COUNTIF(D100:I100,"×")</f>
        <v>0</v>
      </c>
      <c r="O99" s="340"/>
      <c r="P99" s="342">
        <f>J99*3+L99</f>
        <v>0</v>
      </c>
      <c r="Q99" s="342"/>
      <c r="R99" s="340"/>
      <c r="S99" s="365"/>
      <c r="T99" s="46"/>
    </row>
    <row r="100" spans="1:26" ht="13.5" customHeight="1" x14ac:dyDescent="0.15">
      <c r="A100" s="45"/>
      <c r="B100" s="366" t="s">
        <v>21</v>
      </c>
      <c r="C100" s="367"/>
      <c r="D100" s="417"/>
      <c r="E100" s="418"/>
      <c r="F100" s="368"/>
      <c r="G100" s="368"/>
      <c r="H100" s="368"/>
      <c r="I100" s="368"/>
      <c r="J100" s="361"/>
      <c r="K100" s="362"/>
      <c r="L100" s="166"/>
      <c r="M100" s="201"/>
      <c r="N100" s="340"/>
      <c r="O100" s="340"/>
      <c r="P100" s="342"/>
      <c r="Q100" s="342"/>
      <c r="R100" s="340"/>
      <c r="S100" s="365"/>
      <c r="T100" s="46"/>
    </row>
    <row r="101" spans="1:26" s="24" customFormat="1" ht="13.5" customHeight="1" x14ac:dyDescent="0.15">
      <c r="A101" s="45"/>
      <c r="B101" s="175" t="s">
        <v>118</v>
      </c>
      <c r="C101" s="176"/>
      <c r="D101" s="409"/>
      <c r="E101" s="353"/>
      <c r="F101" s="410"/>
      <c r="G101" s="411"/>
      <c r="H101" s="387">
        <v>66</v>
      </c>
      <c r="I101" s="387"/>
      <c r="J101" s="361">
        <f t="shared" ref="J101" si="94">COUNTIF(D102:I102,"○")</f>
        <v>0</v>
      </c>
      <c r="K101" s="362"/>
      <c r="L101" s="168">
        <f t="shared" ref="L101" si="95">COUNTIF(D102:I102,"●")</f>
        <v>0</v>
      </c>
      <c r="M101" s="192"/>
      <c r="N101" s="340">
        <f t="shared" ref="N101" si="96">COUNTIF(D102:I102,"×")</f>
        <v>0</v>
      </c>
      <c r="O101" s="340"/>
      <c r="P101" s="342">
        <f t="shared" ref="P101" si="97">J101*3+L101</f>
        <v>0</v>
      </c>
      <c r="Q101" s="342"/>
      <c r="R101" s="340"/>
      <c r="S101" s="365"/>
      <c r="T101" s="46"/>
      <c r="U101" s="18"/>
      <c r="V101" s="18"/>
      <c r="W101" s="18"/>
      <c r="X101" s="18"/>
      <c r="Y101" s="18"/>
      <c r="Z101" s="18"/>
    </row>
    <row r="102" spans="1:26" s="24" customFormat="1" ht="13.5" customHeight="1" x14ac:dyDescent="0.15">
      <c r="A102" s="45"/>
      <c r="B102" s="366" t="s">
        <v>20</v>
      </c>
      <c r="C102" s="367"/>
      <c r="D102" s="419"/>
      <c r="E102" s="420"/>
      <c r="F102" s="417"/>
      <c r="G102" s="418"/>
      <c r="H102" s="368"/>
      <c r="I102" s="368"/>
      <c r="J102" s="361"/>
      <c r="K102" s="362"/>
      <c r="L102" s="166"/>
      <c r="M102" s="201"/>
      <c r="N102" s="340"/>
      <c r="O102" s="340"/>
      <c r="P102" s="342"/>
      <c r="Q102" s="342"/>
      <c r="R102" s="340"/>
      <c r="S102" s="365"/>
      <c r="T102" s="46"/>
      <c r="U102" s="18"/>
      <c r="V102" s="18"/>
      <c r="W102" s="18"/>
      <c r="X102" s="18"/>
      <c r="Y102" s="18"/>
      <c r="Z102" s="18"/>
    </row>
    <row r="103" spans="1:26" s="24" customFormat="1" ht="13.5" customHeight="1" x14ac:dyDescent="0.15">
      <c r="A103" s="45"/>
      <c r="B103" s="175" t="s">
        <v>119</v>
      </c>
      <c r="C103" s="176"/>
      <c r="D103" s="407"/>
      <c r="E103" s="408"/>
      <c r="F103" s="409"/>
      <c r="G103" s="353"/>
      <c r="H103" s="410"/>
      <c r="I103" s="411"/>
      <c r="J103" s="361">
        <f t="shared" ref="J103" si="98">COUNTIF(D104:I104,"○")</f>
        <v>0</v>
      </c>
      <c r="K103" s="362"/>
      <c r="L103" s="168">
        <f t="shared" ref="L103" si="99">COUNTIF(D104:I104,"●")</f>
        <v>0</v>
      </c>
      <c r="M103" s="192"/>
      <c r="N103" s="340">
        <f t="shared" ref="N103" si="100">COUNTIF(D104:I104,"×")</f>
        <v>0</v>
      </c>
      <c r="O103" s="340"/>
      <c r="P103" s="342">
        <f t="shared" ref="P103" si="101">J103*3+L103</f>
        <v>0</v>
      </c>
      <c r="Q103" s="342"/>
      <c r="R103" s="340"/>
      <c r="S103" s="365"/>
      <c r="T103" s="46"/>
      <c r="U103" s="18"/>
      <c r="V103" s="18"/>
      <c r="W103" s="18"/>
      <c r="X103" s="18"/>
      <c r="Y103" s="18"/>
      <c r="Z103" s="18"/>
    </row>
    <row r="104" spans="1:26" ht="13.5" customHeight="1" thickBot="1" x14ac:dyDescent="0.2">
      <c r="A104" s="45"/>
      <c r="B104" s="348" t="s">
        <v>551</v>
      </c>
      <c r="C104" s="349"/>
      <c r="D104" s="415"/>
      <c r="E104" s="416"/>
      <c r="F104" s="415"/>
      <c r="G104" s="416"/>
      <c r="H104" s="412"/>
      <c r="I104" s="413"/>
      <c r="J104" s="363"/>
      <c r="K104" s="364"/>
      <c r="L104" s="170"/>
      <c r="M104" s="193"/>
      <c r="N104" s="341"/>
      <c r="O104" s="341"/>
      <c r="P104" s="343"/>
      <c r="Q104" s="343"/>
      <c r="R104" s="341"/>
      <c r="S104" s="414"/>
      <c r="T104" s="46"/>
    </row>
    <row r="105" spans="1:26" ht="13.5" customHeight="1" x14ac:dyDescent="0.15">
      <c r="B105" s="101"/>
      <c r="C105" s="101"/>
      <c r="D105" s="39"/>
      <c r="E105" s="39"/>
      <c r="F105" s="39"/>
      <c r="G105" s="39"/>
      <c r="H105" s="39"/>
      <c r="I105" s="39"/>
      <c r="J105" s="23"/>
      <c r="K105" s="23"/>
      <c r="L105" s="23"/>
      <c r="M105" s="23"/>
      <c r="N105" s="23"/>
      <c r="O105" s="23"/>
      <c r="P105" s="22"/>
      <c r="Q105" s="22"/>
      <c r="R105" s="23"/>
      <c r="S105" s="23"/>
      <c r="T105" s="23"/>
    </row>
    <row r="106" spans="1:26" ht="12.75" customHeight="1" thickBot="1" x14ac:dyDescent="0.2">
      <c r="B106" s="398" t="s">
        <v>120</v>
      </c>
      <c r="C106" s="398"/>
      <c r="D106" s="398"/>
      <c r="E106" s="398"/>
      <c r="F106" s="39"/>
      <c r="G106" s="424" t="s">
        <v>116</v>
      </c>
      <c r="H106" s="424"/>
      <c r="I106" s="424"/>
      <c r="J106" s="428" t="s">
        <v>2</v>
      </c>
      <c r="K106" s="428"/>
      <c r="L106" s="428" t="s">
        <v>3</v>
      </c>
      <c r="M106" s="428"/>
      <c r="N106" s="428" t="s">
        <v>4</v>
      </c>
      <c r="O106" s="428"/>
      <c r="P106" s="100"/>
      <c r="Q106" s="100"/>
      <c r="R106" s="23"/>
      <c r="S106" s="23"/>
      <c r="T106" s="23"/>
    </row>
    <row r="107" spans="1:26" ht="13.5" customHeight="1" x14ac:dyDescent="0.15">
      <c r="B107" s="425"/>
      <c r="C107" s="426"/>
      <c r="D107" s="403" t="str">
        <f>B109</f>
        <v>A5位</v>
      </c>
      <c r="E107" s="404"/>
      <c r="F107" s="403" t="str">
        <f>B111</f>
        <v>B5位</v>
      </c>
      <c r="G107" s="404"/>
      <c r="H107" s="403" t="str">
        <f>B113</f>
        <v>C5位</v>
      </c>
      <c r="I107" s="405"/>
      <c r="J107" s="165" t="s">
        <v>24</v>
      </c>
      <c r="K107" s="242"/>
      <c r="L107" s="164" t="s">
        <v>25</v>
      </c>
      <c r="M107" s="242"/>
      <c r="N107" s="393" t="s">
        <v>26</v>
      </c>
      <c r="O107" s="393"/>
      <c r="P107" s="164" t="s">
        <v>27</v>
      </c>
      <c r="Q107" s="242"/>
      <c r="R107" s="164" t="s">
        <v>9</v>
      </c>
      <c r="S107" s="246"/>
    </row>
    <row r="108" spans="1:26" ht="13.5" customHeight="1" x14ac:dyDescent="0.15">
      <c r="B108" s="427"/>
      <c r="C108" s="418"/>
      <c r="D108" s="396" t="str">
        <f>B110</f>
        <v>PT</v>
      </c>
      <c r="E108" s="367"/>
      <c r="F108" s="396" t="str">
        <f>B112</f>
        <v>蒲郡</v>
      </c>
      <c r="G108" s="367"/>
      <c r="H108" s="396" t="str">
        <f>B114</f>
        <v>めだか</v>
      </c>
      <c r="I108" s="397"/>
      <c r="J108" s="167"/>
      <c r="K108" s="201"/>
      <c r="L108" s="166"/>
      <c r="M108" s="201"/>
      <c r="N108" s="394"/>
      <c r="O108" s="394"/>
      <c r="P108" s="166"/>
      <c r="Q108" s="201"/>
      <c r="R108" s="166"/>
      <c r="S108" s="197"/>
    </row>
    <row r="109" spans="1:26" ht="13.5" customHeight="1" x14ac:dyDescent="0.15">
      <c r="B109" s="175" t="s">
        <v>121</v>
      </c>
      <c r="C109" s="176"/>
      <c r="D109" s="410"/>
      <c r="E109" s="411"/>
      <c r="F109" s="421">
        <v>67</v>
      </c>
      <c r="G109" s="422"/>
      <c r="H109" s="421">
        <v>68</v>
      </c>
      <c r="I109" s="423"/>
      <c r="J109" s="361">
        <f>COUNTIF(D110:I110,"○")</f>
        <v>0</v>
      </c>
      <c r="K109" s="362"/>
      <c r="L109" s="168">
        <f>COUNTIF(D110:I110,"●")</f>
        <v>0</v>
      </c>
      <c r="M109" s="192"/>
      <c r="N109" s="340">
        <f>COUNTIF(D110:I110,"×")</f>
        <v>0</v>
      </c>
      <c r="O109" s="340"/>
      <c r="P109" s="342">
        <f>J109*3+L109</f>
        <v>0</v>
      </c>
      <c r="Q109" s="342"/>
      <c r="R109" s="340"/>
      <c r="S109" s="365"/>
      <c r="T109" s="43"/>
    </row>
    <row r="110" spans="1:26" ht="13.5" customHeight="1" x14ac:dyDescent="0.15">
      <c r="B110" s="366" t="s">
        <v>103</v>
      </c>
      <c r="C110" s="367"/>
      <c r="D110" s="417"/>
      <c r="E110" s="418"/>
      <c r="F110" s="368"/>
      <c r="G110" s="368"/>
      <c r="H110" s="368"/>
      <c r="I110" s="368"/>
      <c r="J110" s="361"/>
      <c r="K110" s="362"/>
      <c r="L110" s="166"/>
      <c r="M110" s="201"/>
      <c r="N110" s="340"/>
      <c r="O110" s="340"/>
      <c r="P110" s="342"/>
      <c r="Q110" s="342"/>
      <c r="R110" s="340"/>
      <c r="S110" s="365"/>
      <c r="T110" s="43"/>
    </row>
    <row r="111" spans="1:26" ht="13.5" customHeight="1" x14ac:dyDescent="0.15">
      <c r="B111" s="175" t="s">
        <v>122</v>
      </c>
      <c r="C111" s="176"/>
      <c r="D111" s="409"/>
      <c r="E111" s="353"/>
      <c r="F111" s="410"/>
      <c r="G111" s="411"/>
      <c r="H111" s="387">
        <v>69</v>
      </c>
      <c r="I111" s="387"/>
      <c r="J111" s="361">
        <f t="shared" ref="J111" si="102">COUNTIF(D112:I112,"○")</f>
        <v>0</v>
      </c>
      <c r="K111" s="362"/>
      <c r="L111" s="168">
        <f t="shared" ref="L111" si="103">COUNTIF(D112:I112,"●")</f>
        <v>0</v>
      </c>
      <c r="M111" s="192"/>
      <c r="N111" s="340">
        <f t="shared" ref="N111" si="104">COUNTIF(D112:I112,"×")</f>
        <v>0</v>
      </c>
      <c r="O111" s="340"/>
      <c r="P111" s="342">
        <f t="shared" ref="P111" si="105">J111*3+L111</f>
        <v>0</v>
      </c>
      <c r="Q111" s="342"/>
      <c r="R111" s="340"/>
      <c r="S111" s="365"/>
      <c r="T111" s="43"/>
    </row>
    <row r="112" spans="1:26" ht="13.5" customHeight="1" x14ac:dyDescent="0.15">
      <c r="B112" s="366" t="s">
        <v>29</v>
      </c>
      <c r="C112" s="367"/>
      <c r="D112" s="419"/>
      <c r="E112" s="420"/>
      <c r="F112" s="417"/>
      <c r="G112" s="418"/>
      <c r="H112" s="368"/>
      <c r="I112" s="368"/>
      <c r="J112" s="361"/>
      <c r="K112" s="362"/>
      <c r="L112" s="166"/>
      <c r="M112" s="201"/>
      <c r="N112" s="340"/>
      <c r="O112" s="340"/>
      <c r="P112" s="342"/>
      <c r="Q112" s="342"/>
      <c r="R112" s="340"/>
      <c r="S112" s="365"/>
      <c r="T112" s="43"/>
    </row>
    <row r="113" spans="1:25" ht="13.5" customHeight="1" x14ac:dyDescent="0.15">
      <c r="B113" s="175" t="s">
        <v>123</v>
      </c>
      <c r="C113" s="176"/>
      <c r="D113" s="407"/>
      <c r="E113" s="408"/>
      <c r="F113" s="409"/>
      <c r="G113" s="353"/>
      <c r="H113" s="410"/>
      <c r="I113" s="411"/>
      <c r="J113" s="361">
        <f t="shared" ref="J113" si="106">COUNTIF(D114:I114,"○")</f>
        <v>0</v>
      </c>
      <c r="K113" s="362"/>
      <c r="L113" s="168">
        <f t="shared" ref="L113" si="107">COUNTIF(D114:I114,"●")</f>
        <v>0</v>
      </c>
      <c r="M113" s="192"/>
      <c r="N113" s="340">
        <f t="shared" ref="N113" si="108">COUNTIF(D114:I114,"×")</f>
        <v>0</v>
      </c>
      <c r="O113" s="340"/>
      <c r="P113" s="342">
        <f t="shared" ref="P113" si="109">J113*3+L113</f>
        <v>0</v>
      </c>
      <c r="Q113" s="342"/>
      <c r="R113" s="340"/>
      <c r="S113" s="365"/>
      <c r="T113" s="43"/>
    </row>
    <row r="114" spans="1:25" ht="13.5" customHeight="1" thickBot="1" x14ac:dyDescent="0.2">
      <c r="B114" s="348" t="s">
        <v>552</v>
      </c>
      <c r="C114" s="349"/>
      <c r="D114" s="415"/>
      <c r="E114" s="416"/>
      <c r="F114" s="415"/>
      <c r="G114" s="416"/>
      <c r="H114" s="412"/>
      <c r="I114" s="413"/>
      <c r="J114" s="363"/>
      <c r="K114" s="364"/>
      <c r="L114" s="170"/>
      <c r="M114" s="193"/>
      <c r="N114" s="341"/>
      <c r="O114" s="341"/>
      <c r="P114" s="343"/>
      <c r="Q114" s="343"/>
      <c r="R114" s="341"/>
      <c r="S114" s="414"/>
      <c r="T114" s="43"/>
    </row>
    <row r="115" spans="1:25" s="24" customFormat="1" ht="13.5" customHeight="1" x14ac:dyDescent="0.15">
      <c r="A115" s="18"/>
      <c r="B115" s="101"/>
      <c r="C115" s="101"/>
      <c r="D115" s="39"/>
      <c r="E115" s="39"/>
      <c r="F115" s="39"/>
      <c r="G115" s="39"/>
      <c r="H115" s="39"/>
      <c r="I115" s="39"/>
      <c r="J115" s="23"/>
      <c r="K115" s="23"/>
      <c r="L115" s="23"/>
      <c r="M115" s="23"/>
      <c r="N115" s="23"/>
      <c r="O115" s="23"/>
      <c r="P115" s="22"/>
      <c r="Q115" s="22"/>
      <c r="R115" s="23"/>
      <c r="S115" s="23"/>
      <c r="T115" s="18"/>
      <c r="U115" s="18"/>
      <c r="V115" s="18"/>
      <c r="W115" s="18"/>
      <c r="X115" s="18"/>
    </row>
    <row r="116" spans="1:25" ht="13.5" customHeight="1" thickBot="1" x14ac:dyDescent="0.2">
      <c r="B116" s="398" t="s">
        <v>124</v>
      </c>
      <c r="C116" s="398"/>
      <c r="D116" s="398"/>
      <c r="E116" s="398"/>
      <c r="F116" s="406" t="s">
        <v>125</v>
      </c>
      <c r="G116" s="406"/>
      <c r="H116" s="406"/>
      <c r="I116" s="406"/>
      <c r="J116" s="406"/>
      <c r="K116" s="406"/>
      <c r="L116" s="23"/>
      <c r="M116" s="23"/>
      <c r="N116" s="23"/>
      <c r="O116" s="23"/>
      <c r="P116" s="428" t="s">
        <v>2</v>
      </c>
      <c r="Q116" s="428"/>
      <c r="R116" s="428" t="s">
        <v>3</v>
      </c>
      <c r="S116" s="428"/>
      <c r="T116" s="428" t="s">
        <v>4</v>
      </c>
      <c r="U116" s="428"/>
      <c r="V116" s="23"/>
      <c r="W116" s="23"/>
    </row>
    <row r="117" spans="1:25" ht="13.5" customHeight="1" x14ac:dyDescent="0.15">
      <c r="B117" s="399"/>
      <c r="C117" s="400"/>
      <c r="D117" s="403" t="str">
        <f>B119</f>
        <v>A1位</v>
      </c>
      <c r="E117" s="404"/>
      <c r="F117" s="403" t="str">
        <f>B121</f>
        <v>B1位</v>
      </c>
      <c r="G117" s="404"/>
      <c r="H117" s="403" t="str">
        <f>B123</f>
        <v>C1位</v>
      </c>
      <c r="I117" s="404"/>
      <c r="J117" s="403" t="str">
        <f>B125</f>
        <v>A2位</v>
      </c>
      <c r="K117" s="404"/>
      <c r="L117" s="403" t="str">
        <f>B127</f>
        <v>B2位</v>
      </c>
      <c r="M117" s="404"/>
      <c r="N117" s="403" t="str">
        <f>B129</f>
        <v>C2位</v>
      </c>
      <c r="O117" s="405"/>
      <c r="P117" s="241" t="s">
        <v>24</v>
      </c>
      <c r="Q117" s="242"/>
      <c r="R117" s="392" t="s">
        <v>25</v>
      </c>
      <c r="S117" s="392"/>
      <c r="T117" s="393" t="s">
        <v>26</v>
      </c>
      <c r="U117" s="393"/>
      <c r="V117" s="392" t="s">
        <v>27</v>
      </c>
      <c r="W117" s="392"/>
      <c r="X117" s="392" t="s">
        <v>9</v>
      </c>
      <c r="Y117" s="395"/>
    </row>
    <row r="118" spans="1:25" ht="13.5" customHeight="1" x14ac:dyDescent="0.15">
      <c r="B118" s="401"/>
      <c r="C118" s="402"/>
      <c r="D118" s="396" t="str">
        <f>B120</f>
        <v>知立</v>
      </c>
      <c r="E118" s="367"/>
      <c r="F118" s="396" t="str">
        <f>B122</f>
        <v>高嶺AN</v>
      </c>
      <c r="G118" s="367"/>
      <c r="H118" s="396" t="str">
        <f>B124</f>
        <v>西尾</v>
      </c>
      <c r="I118" s="367"/>
      <c r="J118" s="396" t="str">
        <f>B126</f>
        <v>足助</v>
      </c>
      <c r="K118" s="367"/>
      <c r="L118" s="396" t="str">
        <f>B128</f>
        <v>豊橋北部</v>
      </c>
      <c r="M118" s="367"/>
      <c r="N118" s="396" t="str">
        <f>B130</f>
        <v>INFINITY</v>
      </c>
      <c r="O118" s="397"/>
      <c r="P118" s="390"/>
      <c r="Q118" s="391"/>
      <c r="R118" s="344"/>
      <c r="S118" s="344"/>
      <c r="T118" s="394"/>
      <c r="U118" s="394"/>
      <c r="V118" s="344"/>
      <c r="W118" s="344"/>
      <c r="X118" s="344"/>
      <c r="Y118" s="345"/>
    </row>
    <row r="119" spans="1:25" ht="13.5" customHeight="1" x14ac:dyDescent="0.15">
      <c r="B119" s="352" t="s">
        <v>46</v>
      </c>
      <c r="C119" s="353"/>
      <c r="D119" s="383"/>
      <c r="E119" s="383"/>
      <c r="F119" s="580" t="s">
        <v>663</v>
      </c>
      <c r="G119" s="580"/>
      <c r="H119" s="452" t="s">
        <v>668</v>
      </c>
      <c r="I119" s="452"/>
      <c r="J119" s="389" t="s">
        <v>639</v>
      </c>
      <c r="K119" s="389"/>
      <c r="L119" s="380">
        <v>72</v>
      </c>
      <c r="M119" s="380"/>
      <c r="N119" s="376">
        <v>73</v>
      </c>
      <c r="O119" s="377"/>
      <c r="P119" s="361">
        <f>COUNTIF(D120:O120,"○")</f>
        <v>2</v>
      </c>
      <c r="Q119" s="362"/>
      <c r="R119" s="168">
        <f>COUNTIF(D120:O120,"●")</f>
        <v>1</v>
      </c>
      <c r="S119" s="192"/>
      <c r="T119" s="340">
        <f>COUNTIF(D120:O120,"×")</f>
        <v>0</v>
      </c>
      <c r="U119" s="340"/>
      <c r="V119" s="342">
        <f>P119*3+R119</f>
        <v>7</v>
      </c>
      <c r="W119" s="342"/>
      <c r="X119" s="340"/>
      <c r="Y119" s="365"/>
    </row>
    <row r="120" spans="1:25" ht="13.5" customHeight="1" x14ac:dyDescent="0.15">
      <c r="B120" s="366" t="s">
        <v>17</v>
      </c>
      <c r="C120" s="367"/>
      <c r="D120" s="384"/>
      <c r="E120" s="384"/>
      <c r="F120" s="450" t="s">
        <v>3</v>
      </c>
      <c r="G120" s="450"/>
      <c r="H120" s="450" t="s">
        <v>649</v>
      </c>
      <c r="I120" s="450"/>
      <c r="J120" s="386" t="s">
        <v>636</v>
      </c>
      <c r="K120" s="386"/>
      <c r="L120" s="370"/>
      <c r="M120" s="370"/>
      <c r="N120" s="378"/>
      <c r="O120" s="379"/>
      <c r="P120" s="361"/>
      <c r="Q120" s="362"/>
      <c r="R120" s="166"/>
      <c r="S120" s="201"/>
      <c r="T120" s="340"/>
      <c r="U120" s="340"/>
      <c r="V120" s="342"/>
      <c r="W120" s="342"/>
      <c r="X120" s="340"/>
      <c r="Y120" s="365"/>
    </row>
    <row r="121" spans="1:25" ht="13.5" customHeight="1" x14ac:dyDescent="0.15">
      <c r="B121" s="352" t="s">
        <v>48</v>
      </c>
      <c r="C121" s="353"/>
      <c r="D121" s="488" t="s">
        <v>664</v>
      </c>
      <c r="E121" s="488"/>
      <c r="F121" s="383"/>
      <c r="G121" s="383"/>
      <c r="H121" s="452" t="s">
        <v>669</v>
      </c>
      <c r="I121" s="452"/>
      <c r="J121" s="380">
        <v>75</v>
      </c>
      <c r="K121" s="380"/>
      <c r="L121" s="388" t="s">
        <v>641</v>
      </c>
      <c r="M121" s="388"/>
      <c r="N121" s="376">
        <v>76</v>
      </c>
      <c r="O121" s="377"/>
      <c r="P121" s="361">
        <f t="shared" ref="P121" si="110">COUNTIF(D122:O122,"○")</f>
        <v>3</v>
      </c>
      <c r="Q121" s="362"/>
      <c r="R121" s="168">
        <f t="shared" ref="R121" si="111">COUNTIF(D122:O122,"●")</f>
        <v>0</v>
      </c>
      <c r="S121" s="192"/>
      <c r="T121" s="340">
        <f t="shared" ref="T121" si="112">COUNTIF(D122:O122,"×")</f>
        <v>0</v>
      </c>
      <c r="U121" s="340"/>
      <c r="V121" s="342">
        <f t="shared" ref="V121" si="113">P121*3+R121</f>
        <v>9</v>
      </c>
      <c r="W121" s="342"/>
      <c r="X121" s="340"/>
      <c r="Y121" s="365"/>
    </row>
    <row r="122" spans="1:25" ht="13.5" customHeight="1" x14ac:dyDescent="0.15">
      <c r="B122" s="366" t="s">
        <v>105</v>
      </c>
      <c r="C122" s="367"/>
      <c r="D122" s="450" t="s">
        <v>649</v>
      </c>
      <c r="E122" s="450"/>
      <c r="F122" s="384"/>
      <c r="G122" s="384"/>
      <c r="H122" s="368" t="s">
        <v>649</v>
      </c>
      <c r="I122" s="368"/>
      <c r="J122" s="370"/>
      <c r="K122" s="370"/>
      <c r="L122" s="386" t="s">
        <v>636</v>
      </c>
      <c r="M122" s="386"/>
      <c r="N122" s="378"/>
      <c r="O122" s="379"/>
      <c r="P122" s="361"/>
      <c r="Q122" s="362"/>
      <c r="R122" s="166"/>
      <c r="S122" s="201"/>
      <c r="T122" s="340"/>
      <c r="U122" s="340"/>
      <c r="V122" s="342"/>
      <c r="W122" s="342"/>
      <c r="X122" s="340"/>
      <c r="Y122" s="365"/>
    </row>
    <row r="123" spans="1:25" ht="13.5" customHeight="1" x14ac:dyDescent="0.15">
      <c r="B123" s="352" t="s">
        <v>126</v>
      </c>
      <c r="C123" s="353"/>
      <c r="D123" s="354" t="s">
        <v>667</v>
      </c>
      <c r="E123" s="354"/>
      <c r="F123" s="354" t="s">
        <v>670</v>
      </c>
      <c r="G123" s="354"/>
      <c r="H123" s="383"/>
      <c r="I123" s="383"/>
      <c r="J123" s="380">
        <v>77</v>
      </c>
      <c r="K123" s="380"/>
      <c r="L123" s="380">
        <v>78</v>
      </c>
      <c r="M123" s="380"/>
      <c r="N123" s="209" t="s">
        <v>643</v>
      </c>
      <c r="O123" s="385"/>
      <c r="P123" s="361">
        <f t="shared" ref="P123" si="114">COUNTIF(D124:O124,"○")</f>
        <v>1</v>
      </c>
      <c r="Q123" s="362"/>
      <c r="R123" s="168">
        <f t="shared" ref="R123" si="115">COUNTIF(D124:O124,"●")</f>
        <v>2</v>
      </c>
      <c r="S123" s="192"/>
      <c r="T123" s="340">
        <f t="shared" ref="T123" si="116">COUNTIF(D124:O124,"×")</f>
        <v>0</v>
      </c>
      <c r="U123" s="340"/>
      <c r="V123" s="342">
        <f t="shared" ref="V123" si="117">P123*3+R123</f>
        <v>5</v>
      </c>
      <c r="W123" s="342"/>
      <c r="X123" s="340"/>
      <c r="Y123" s="365"/>
    </row>
    <row r="124" spans="1:25" ht="13.5" customHeight="1" x14ac:dyDescent="0.15">
      <c r="B124" s="366" t="s">
        <v>549</v>
      </c>
      <c r="C124" s="367"/>
      <c r="D124" s="450" t="s">
        <v>3</v>
      </c>
      <c r="E124" s="450"/>
      <c r="F124" s="450" t="s">
        <v>3</v>
      </c>
      <c r="G124" s="450"/>
      <c r="H124" s="384"/>
      <c r="I124" s="384"/>
      <c r="J124" s="370"/>
      <c r="K124" s="370"/>
      <c r="L124" s="370"/>
      <c r="M124" s="370"/>
      <c r="N124" s="381" t="s">
        <v>636</v>
      </c>
      <c r="O124" s="382"/>
      <c r="P124" s="361"/>
      <c r="Q124" s="362"/>
      <c r="R124" s="166"/>
      <c r="S124" s="201"/>
      <c r="T124" s="340"/>
      <c r="U124" s="340"/>
      <c r="V124" s="342"/>
      <c r="W124" s="342"/>
      <c r="X124" s="340"/>
      <c r="Y124" s="365"/>
    </row>
    <row r="125" spans="1:25" ht="13.5" customHeight="1" x14ac:dyDescent="0.15">
      <c r="B125" s="352" t="s">
        <v>127</v>
      </c>
      <c r="C125" s="353"/>
      <c r="D125" s="355" t="s">
        <v>640</v>
      </c>
      <c r="E125" s="355"/>
      <c r="F125" s="354"/>
      <c r="G125" s="354"/>
      <c r="H125" s="354"/>
      <c r="I125" s="354"/>
      <c r="J125" s="374"/>
      <c r="K125" s="374"/>
      <c r="L125" s="458" t="s">
        <v>661</v>
      </c>
      <c r="M125" s="458"/>
      <c r="N125" s="146" t="s">
        <v>666</v>
      </c>
      <c r="O125" s="459"/>
      <c r="P125" s="361">
        <f t="shared" ref="P125" si="118">COUNTIF(D126:O126,"○")</f>
        <v>0</v>
      </c>
      <c r="Q125" s="362"/>
      <c r="R125" s="168">
        <f t="shared" ref="R125" si="119">COUNTIF(D126:O126,"●")</f>
        <v>3</v>
      </c>
      <c r="S125" s="192"/>
      <c r="T125" s="340">
        <f t="shared" ref="T125" si="120">COUNTIF(D126:O126,"×")</f>
        <v>0</v>
      </c>
      <c r="U125" s="340"/>
      <c r="V125" s="342">
        <f t="shared" ref="V125" si="121">P125*3+R125</f>
        <v>3</v>
      </c>
      <c r="W125" s="342"/>
      <c r="X125" s="340"/>
      <c r="Y125" s="365"/>
    </row>
    <row r="126" spans="1:25" ht="13.5" customHeight="1" x14ac:dyDescent="0.15">
      <c r="B126" s="366" t="s">
        <v>40</v>
      </c>
      <c r="C126" s="367"/>
      <c r="D126" s="369" t="s">
        <v>638</v>
      </c>
      <c r="E126" s="369"/>
      <c r="F126" s="368"/>
      <c r="G126" s="368"/>
      <c r="H126" s="368"/>
      <c r="I126" s="368"/>
      <c r="J126" s="375"/>
      <c r="K126" s="375"/>
      <c r="L126" s="344" t="s">
        <v>647</v>
      </c>
      <c r="M126" s="344"/>
      <c r="N126" s="371" t="s">
        <v>647</v>
      </c>
      <c r="O126" s="372"/>
      <c r="P126" s="361"/>
      <c r="Q126" s="362"/>
      <c r="R126" s="166"/>
      <c r="S126" s="201"/>
      <c r="T126" s="340"/>
      <c r="U126" s="340"/>
      <c r="V126" s="342"/>
      <c r="W126" s="342"/>
      <c r="X126" s="340"/>
      <c r="Y126" s="365"/>
    </row>
    <row r="127" spans="1:25" ht="13.5" customHeight="1" x14ac:dyDescent="0.15">
      <c r="B127" s="352" t="s">
        <v>49</v>
      </c>
      <c r="C127" s="353"/>
      <c r="D127" s="354"/>
      <c r="E127" s="354"/>
      <c r="F127" s="373" t="s">
        <v>642</v>
      </c>
      <c r="G127" s="373"/>
      <c r="H127" s="354"/>
      <c r="I127" s="354"/>
      <c r="J127" s="356" t="s">
        <v>662</v>
      </c>
      <c r="K127" s="356"/>
      <c r="L127" s="374"/>
      <c r="M127" s="374"/>
      <c r="N127" s="146" t="s">
        <v>671</v>
      </c>
      <c r="O127" s="459"/>
      <c r="P127" s="361">
        <f t="shared" ref="P127" si="122">COUNTIF(D128:O128,"○")</f>
        <v>1</v>
      </c>
      <c r="Q127" s="362"/>
      <c r="R127" s="168">
        <f t="shared" ref="R127" si="123">COUNTIF(D128:O128,"●")</f>
        <v>2</v>
      </c>
      <c r="S127" s="192"/>
      <c r="T127" s="340">
        <f t="shared" ref="T127" si="124">COUNTIF(D128:O128,"×")</f>
        <v>0</v>
      </c>
      <c r="U127" s="340"/>
      <c r="V127" s="342">
        <f t="shared" ref="V127" si="125">P127*3+R127</f>
        <v>5</v>
      </c>
      <c r="W127" s="342"/>
      <c r="X127" s="340"/>
      <c r="Y127" s="365"/>
    </row>
    <row r="128" spans="1:25" ht="13.5" customHeight="1" x14ac:dyDescent="0.15">
      <c r="B128" s="366" t="s">
        <v>106</v>
      </c>
      <c r="C128" s="367"/>
      <c r="D128" s="368"/>
      <c r="E128" s="368"/>
      <c r="F128" s="369" t="s">
        <v>638</v>
      </c>
      <c r="G128" s="369"/>
      <c r="H128" s="368"/>
      <c r="I128" s="368"/>
      <c r="J128" s="370" t="s">
        <v>2</v>
      </c>
      <c r="K128" s="370"/>
      <c r="L128" s="375"/>
      <c r="M128" s="375"/>
      <c r="N128" s="371" t="s">
        <v>647</v>
      </c>
      <c r="O128" s="372"/>
      <c r="P128" s="361"/>
      <c r="Q128" s="362"/>
      <c r="R128" s="166"/>
      <c r="S128" s="201"/>
      <c r="T128" s="340"/>
      <c r="U128" s="340"/>
      <c r="V128" s="342"/>
      <c r="W128" s="342"/>
      <c r="X128" s="340"/>
      <c r="Y128" s="365"/>
    </row>
    <row r="129" spans="1:25" ht="13.5" customHeight="1" x14ac:dyDescent="0.15">
      <c r="B129" s="352" t="s">
        <v>128</v>
      </c>
      <c r="C129" s="353"/>
      <c r="D129" s="354"/>
      <c r="E129" s="354"/>
      <c r="F129" s="354"/>
      <c r="G129" s="354"/>
      <c r="H129" s="355" t="s">
        <v>644</v>
      </c>
      <c r="I129" s="355"/>
      <c r="J129" s="356" t="s">
        <v>665</v>
      </c>
      <c r="K129" s="356"/>
      <c r="L129" s="356" t="s">
        <v>672</v>
      </c>
      <c r="M129" s="356"/>
      <c r="N129" s="357"/>
      <c r="O129" s="358"/>
      <c r="P129" s="361">
        <f t="shared" ref="P129" si="126">COUNTIF(D130:O130,"○")</f>
        <v>2</v>
      </c>
      <c r="Q129" s="362"/>
      <c r="R129" s="168">
        <f t="shared" ref="R129" si="127">COUNTIF(D130:O130,"●")</f>
        <v>1</v>
      </c>
      <c r="S129" s="192"/>
      <c r="T129" s="340">
        <f t="shared" ref="T129" si="128">COUNTIF(D130:O130,"×")</f>
        <v>0</v>
      </c>
      <c r="U129" s="340"/>
      <c r="V129" s="342">
        <f t="shared" ref="V129" si="129">P129*3+R129</f>
        <v>7</v>
      </c>
      <c r="W129" s="342"/>
      <c r="X129" s="344"/>
      <c r="Y129" s="345"/>
    </row>
    <row r="130" spans="1:25" ht="13.5" customHeight="1" thickBot="1" x14ac:dyDescent="0.2">
      <c r="B130" s="348" t="s">
        <v>30</v>
      </c>
      <c r="C130" s="349"/>
      <c r="D130" s="350"/>
      <c r="E130" s="350"/>
      <c r="F130" s="350"/>
      <c r="G130" s="350"/>
      <c r="H130" s="351" t="s">
        <v>638</v>
      </c>
      <c r="I130" s="351"/>
      <c r="J130" s="346" t="s">
        <v>2</v>
      </c>
      <c r="K130" s="346"/>
      <c r="L130" s="346" t="s">
        <v>649</v>
      </c>
      <c r="M130" s="346"/>
      <c r="N130" s="359"/>
      <c r="O130" s="360"/>
      <c r="P130" s="363"/>
      <c r="Q130" s="364"/>
      <c r="R130" s="170"/>
      <c r="S130" s="193"/>
      <c r="T130" s="341"/>
      <c r="U130" s="341"/>
      <c r="V130" s="343"/>
      <c r="W130" s="343"/>
      <c r="X130" s="346"/>
      <c r="Y130" s="347"/>
    </row>
    <row r="131" spans="1:25" s="24" customFormat="1" ht="13.5" customHeight="1" x14ac:dyDescent="0.15">
      <c r="A131" s="18"/>
      <c r="B131" s="103"/>
      <c r="C131" s="21"/>
      <c r="D131" s="28"/>
      <c r="E131" s="21"/>
      <c r="F131" s="21"/>
      <c r="G131" s="21"/>
      <c r="H131" s="21"/>
      <c r="I131" s="29"/>
      <c r="J131" s="21"/>
      <c r="K131" s="30"/>
      <c r="L131" s="22"/>
      <c r="M131" s="31"/>
      <c r="N131" s="21"/>
      <c r="O131" s="21"/>
      <c r="Q131" s="21"/>
      <c r="R131" s="21"/>
      <c r="T131" s="18"/>
      <c r="U131" s="18"/>
      <c r="V131" s="18"/>
      <c r="W131" s="18"/>
      <c r="X131" s="18"/>
    </row>
    <row r="132" spans="1:25" s="24" customFormat="1" ht="13.5" customHeight="1" x14ac:dyDescent="0.15">
      <c r="A132" s="18"/>
      <c r="B132" s="39"/>
      <c r="C132" s="40"/>
      <c r="D132" s="41"/>
      <c r="E132" s="40"/>
      <c r="F132" s="41"/>
      <c r="G132" s="40"/>
      <c r="H132" s="41"/>
      <c r="I132" s="42"/>
      <c r="J132" s="23"/>
      <c r="K132" s="42"/>
      <c r="L132" s="23"/>
      <c r="M132" s="23"/>
      <c r="N132" s="21"/>
      <c r="O132" s="23"/>
      <c r="P132" s="23"/>
      <c r="Q132" s="23"/>
      <c r="R132" s="23"/>
      <c r="S132" s="23"/>
    </row>
    <row r="133" spans="1:25" s="24" customFormat="1" ht="21.75" customHeight="1" x14ac:dyDescent="0.15">
      <c r="A133" s="18"/>
      <c r="B133" s="18" t="s">
        <v>50</v>
      </c>
      <c r="C133" s="18"/>
      <c r="D133" s="18"/>
      <c r="E133" s="18"/>
      <c r="F133" s="18"/>
      <c r="G133" s="18"/>
      <c r="H133" s="18"/>
      <c r="I133" s="18"/>
      <c r="J133" s="18"/>
      <c r="K133" s="18"/>
      <c r="L133" s="18"/>
      <c r="M133" s="18"/>
      <c r="N133" s="18"/>
      <c r="O133" s="18"/>
      <c r="P133" s="18"/>
      <c r="Q133" s="18"/>
      <c r="R133" s="18"/>
      <c r="S133" s="18"/>
    </row>
    <row r="134" spans="1:25" s="24" customFormat="1" ht="21.75" customHeight="1" x14ac:dyDescent="0.15">
      <c r="A134" s="18"/>
      <c r="B134" s="18" t="s">
        <v>51</v>
      </c>
      <c r="C134" s="18"/>
      <c r="D134" s="18"/>
      <c r="E134" s="18"/>
      <c r="F134" s="18"/>
      <c r="G134" s="18"/>
      <c r="H134" s="18"/>
      <c r="I134" s="18"/>
      <c r="J134" s="18"/>
      <c r="K134" s="18"/>
      <c r="L134" s="18"/>
      <c r="M134" s="18"/>
      <c r="N134" s="18"/>
      <c r="O134" s="18"/>
      <c r="P134" s="18"/>
      <c r="Q134" s="18"/>
      <c r="R134" s="18"/>
      <c r="S134" s="18"/>
    </row>
    <row r="135" spans="1:25" s="24" customFormat="1" ht="21.75" customHeight="1" x14ac:dyDescent="0.15">
      <c r="A135" s="18"/>
      <c r="B135" s="18" t="s">
        <v>52</v>
      </c>
      <c r="C135" s="18"/>
      <c r="D135" s="18"/>
      <c r="E135" s="18"/>
      <c r="F135" s="18"/>
      <c r="G135" s="18"/>
      <c r="H135" s="18"/>
      <c r="I135" s="18"/>
      <c r="J135" s="18"/>
      <c r="K135" s="18"/>
      <c r="L135" s="18"/>
      <c r="M135" s="18"/>
      <c r="N135" s="18"/>
      <c r="O135" s="18"/>
      <c r="P135" s="18"/>
      <c r="Q135" s="18"/>
      <c r="R135" s="18"/>
      <c r="S135" s="18"/>
    </row>
    <row r="136" spans="1:25" s="24" customFormat="1" ht="21.75" customHeight="1" x14ac:dyDescent="0.15">
      <c r="B136" s="18" t="s">
        <v>53</v>
      </c>
      <c r="C136" s="18"/>
      <c r="D136" s="18"/>
      <c r="E136" s="18"/>
      <c r="F136" s="18"/>
      <c r="G136" s="18"/>
      <c r="H136" s="18"/>
      <c r="I136" s="18"/>
      <c r="J136" s="18"/>
      <c r="K136" s="18"/>
      <c r="L136" s="18"/>
      <c r="M136" s="18"/>
      <c r="N136" s="18"/>
      <c r="O136" s="18"/>
      <c r="P136" s="18"/>
      <c r="Q136" s="18"/>
      <c r="R136" s="18"/>
      <c r="S136" s="18"/>
    </row>
    <row r="137" spans="1:25" s="24" customFormat="1" ht="21.75" customHeight="1" x14ac:dyDescent="0.15">
      <c r="B137" s="18" t="s">
        <v>54</v>
      </c>
      <c r="C137" s="18"/>
      <c r="D137" s="18"/>
      <c r="E137" s="18"/>
      <c r="F137" s="18"/>
      <c r="G137" s="18"/>
      <c r="H137" s="18"/>
      <c r="I137" s="18"/>
      <c r="J137" s="18"/>
      <c r="K137" s="18"/>
      <c r="L137" s="18"/>
      <c r="M137" s="18"/>
      <c r="N137" s="18"/>
      <c r="O137" s="18"/>
      <c r="P137" s="18"/>
      <c r="Q137" s="18"/>
      <c r="R137" s="18"/>
      <c r="S137" s="18"/>
    </row>
    <row r="138" spans="1:25" s="24" customFormat="1" ht="21.75" customHeight="1" x14ac:dyDescent="0.15">
      <c r="B138" s="18" t="s">
        <v>55</v>
      </c>
      <c r="C138" s="18"/>
      <c r="D138" s="18"/>
      <c r="E138" s="18"/>
      <c r="F138" s="18"/>
      <c r="G138" s="18"/>
      <c r="H138" s="18"/>
      <c r="I138" s="18"/>
      <c r="J138" s="18"/>
      <c r="K138" s="18"/>
      <c r="L138" s="18"/>
      <c r="M138" s="18"/>
      <c r="N138" s="18"/>
      <c r="O138" s="18"/>
      <c r="P138" s="18"/>
      <c r="Q138" s="18"/>
      <c r="R138" s="18"/>
      <c r="S138" s="18"/>
    </row>
    <row r="139" spans="1:25" s="24" customFormat="1" ht="21.75" customHeight="1" x14ac:dyDescent="0.15">
      <c r="B139" s="18" t="s">
        <v>56</v>
      </c>
      <c r="C139" s="18"/>
      <c r="D139" s="18"/>
      <c r="E139" s="18"/>
      <c r="F139" s="18"/>
      <c r="G139" s="18"/>
      <c r="H139" s="18"/>
      <c r="I139" s="18"/>
      <c r="J139" s="18"/>
      <c r="K139" s="18"/>
      <c r="L139" s="18"/>
      <c r="M139" s="18"/>
      <c r="N139" s="18"/>
      <c r="O139" s="18"/>
      <c r="P139" s="18"/>
      <c r="Q139" s="18"/>
      <c r="R139" s="18"/>
      <c r="S139" s="18"/>
    </row>
    <row r="140" spans="1:25" ht="21.75" customHeight="1" x14ac:dyDescent="0.15">
      <c r="B140" s="18" t="s">
        <v>129</v>
      </c>
    </row>
    <row r="141" spans="1:25" ht="13.5" customHeight="1" x14ac:dyDescent="0.15"/>
    <row r="143" spans="1:25" ht="21.95" customHeight="1" x14ac:dyDescent="0.15">
      <c r="B143" s="18" t="s">
        <v>130</v>
      </c>
    </row>
    <row r="144" spans="1:25" ht="21.95" customHeight="1" x14ac:dyDescent="0.15">
      <c r="B144" s="18" t="s">
        <v>59</v>
      </c>
    </row>
    <row r="145" spans="2:22" ht="21.95" customHeight="1" x14ac:dyDescent="0.15">
      <c r="B145" s="18" t="s">
        <v>60</v>
      </c>
    </row>
    <row r="146" spans="2:22" ht="21.95" customHeight="1" x14ac:dyDescent="0.15">
      <c r="B146" s="18" t="s">
        <v>61</v>
      </c>
    </row>
    <row r="147" spans="2:22" ht="21.95" customHeight="1" x14ac:dyDescent="0.15"/>
    <row r="148" spans="2:22" ht="21.95" customHeight="1" x14ac:dyDescent="0.15"/>
    <row r="149" spans="2:22" ht="21.95" customHeight="1" x14ac:dyDescent="0.15">
      <c r="B149" s="18" t="s">
        <v>62</v>
      </c>
    </row>
    <row r="150" spans="2:22" ht="21.95" customHeight="1" x14ac:dyDescent="0.15">
      <c r="B150" s="18" t="s">
        <v>131</v>
      </c>
    </row>
    <row r="151" spans="2:22" ht="12.75" customHeight="1" x14ac:dyDescent="0.15"/>
    <row r="152" spans="2:22" s="24" customFormat="1" ht="21.95" customHeight="1" thickBot="1" x14ac:dyDescent="0.2">
      <c r="B152" s="104" t="s">
        <v>132</v>
      </c>
      <c r="C152" s="104"/>
      <c r="D152" s="104"/>
      <c r="E152" s="104"/>
      <c r="F152" s="47"/>
      <c r="L152" s="67"/>
      <c r="M152" s="491" t="s">
        <v>133</v>
      </c>
      <c r="N152" s="491"/>
      <c r="O152" s="491"/>
      <c r="P152" s="491"/>
      <c r="Q152" s="491"/>
    </row>
    <row r="153" spans="2:22" s="24" customFormat="1" ht="21.95" customHeight="1" x14ac:dyDescent="0.15">
      <c r="B153" s="332"/>
      <c r="C153" s="333"/>
      <c r="D153" s="333"/>
      <c r="E153" s="333"/>
      <c r="F153" s="334" t="s">
        <v>66</v>
      </c>
      <c r="G153" s="335"/>
      <c r="H153" s="336" t="s">
        <v>67</v>
      </c>
      <c r="I153" s="337"/>
      <c r="J153" s="337"/>
      <c r="K153" s="337"/>
      <c r="L153" s="338"/>
      <c r="M153" s="336"/>
      <c r="N153" s="337"/>
      <c r="O153" s="337"/>
      <c r="P153" s="337"/>
      <c r="Q153" s="338"/>
      <c r="R153" s="336" t="s">
        <v>67</v>
      </c>
      <c r="S153" s="337"/>
      <c r="T153" s="337"/>
      <c r="U153" s="337"/>
      <c r="V153" s="339"/>
    </row>
    <row r="154" spans="2:22" s="24" customFormat="1" ht="21.95" customHeight="1" x14ac:dyDescent="0.15">
      <c r="B154" s="314" t="s">
        <v>68</v>
      </c>
      <c r="C154" s="258"/>
      <c r="D154" s="258"/>
      <c r="E154" s="259"/>
      <c r="F154" s="315">
        <v>82</v>
      </c>
      <c r="G154" s="316"/>
      <c r="H154" s="317" t="s">
        <v>134</v>
      </c>
      <c r="I154" s="258"/>
      <c r="J154" s="258"/>
      <c r="K154" s="258"/>
      <c r="L154" s="259"/>
      <c r="M154" s="318"/>
      <c r="N154" s="259"/>
      <c r="O154" s="48" t="s">
        <v>70</v>
      </c>
      <c r="P154" s="319"/>
      <c r="Q154" s="259"/>
      <c r="R154" s="317" t="s">
        <v>135</v>
      </c>
      <c r="S154" s="258"/>
      <c r="T154" s="258"/>
      <c r="U154" s="258"/>
      <c r="V154" s="331"/>
    </row>
    <row r="155" spans="2:22" s="24" customFormat="1" ht="21.95" customHeight="1" x14ac:dyDescent="0.15">
      <c r="B155" s="314" t="s">
        <v>72</v>
      </c>
      <c r="C155" s="258"/>
      <c r="D155" s="258"/>
      <c r="E155" s="259"/>
      <c r="F155" s="315">
        <v>83</v>
      </c>
      <c r="G155" s="316"/>
      <c r="H155" s="317" t="s">
        <v>136</v>
      </c>
      <c r="I155" s="258"/>
      <c r="J155" s="258"/>
      <c r="K155" s="258"/>
      <c r="L155" s="259"/>
      <c r="M155" s="318"/>
      <c r="N155" s="259"/>
      <c r="O155" s="48" t="s">
        <v>70</v>
      </c>
      <c r="P155" s="319"/>
      <c r="Q155" s="259"/>
      <c r="R155" s="317" t="s">
        <v>137</v>
      </c>
      <c r="S155" s="258"/>
      <c r="T155" s="258"/>
      <c r="U155" s="258"/>
      <c r="V155" s="331"/>
    </row>
    <row r="156" spans="2:22" s="24" customFormat="1" ht="21.95" customHeight="1" x14ac:dyDescent="0.15">
      <c r="B156" s="314" t="s">
        <v>75</v>
      </c>
      <c r="C156" s="258"/>
      <c r="D156" s="258"/>
      <c r="E156" s="259"/>
      <c r="F156" s="315">
        <v>84</v>
      </c>
      <c r="G156" s="316"/>
      <c r="H156" s="317" t="s">
        <v>138</v>
      </c>
      <c r="I156" s="258"/>
      <c r="J156" s="258"/>
      <c r="K156" s="258"/>
      <c r="L156" s="259"/>
      <c r="M156" s="318"/>
      <c r="N156" s="259"/>
      <c r="O156" s="48" t="s">
        <v>70</v>
      </c>
      <c r="P156" s="319"/>
      <c r="Q156" s="259"/>
      <c r="R156" s="317" t="s">
        <v>139</v>
      </c>
      <c r="S156" s="258"/>
      <c r="T156" s="258"/>
      <c r="U156" s="258"/>
      <c r="V156" s="331"/>
    </row>
    <row r="157" spans="2:22" s="24" customFormat="1" ht="21.95" customHeight="1" x14ac:dyDescent="0.15">
      <c r="B157" s="314" t="s">
        <v>78</v>
      </c>
      <c r="C157" s="258"/>
      <c r="D157" s="258"/>
      <c r="E157" s="259"/>
      <c r="F157" s="315">
        <v>85</v>
      </c>
      <c r="G157" s="316"/>
      <c r="H157" s="317" t="s">
        <v>140</v>
      </c>
      <c r="I157" s="258"/>
      <c r="J157" s="258"/>
      <c r="K157" s="258"/>
      <c r="L157" s="259"/>
      <c r="M157" s="318"/>
      <c r="N157" s="259"/>
      <c r="O157" s="48" t="s">
        <v>70</v>
      </c>
      <c r="P157" s="319"/>
      <c r="Q157" s="259"/>
      <c r="R157" s="317" t="s">
        <v>141</v>
      </c>
      <c r="S157" s="262"/>
      <c r="T157" s="262"/>
      <c r="U157" s="262"/>
      <c r="V157" s="320"/>
    </row>
    <row r="158" spans="2:22" s="24" customFormat="1" ht="21.95" customHeight="1" thickBot="1" x14ac:dyDescent="0.2">
      <c r="B158" s="321" t="s">
        <v>81</v>
      </c>
      <c r="C158" s="322"/>
      <c r="D158" s="322"/>
      <c r="E158" s="323"/>
      <c r="F158" s="324">
        <v>86</v>
      </c>
      <c r="G158" s="325"/>
      <c r="H158" s="326" t="s">
        <v>142</v>
      </c>
      <c r="I158" s="322"/>
      <c r="J158" s="322"/>
      <c r="K158" s="322"/>
      <c r="L158" s="323"/>
      <c r="M158" s="327"/>
      <c r="N158" s="323"/>
      <c r="O158" s="49" t="s">
        <v>70</v>
      </c>
      <c r="P158" s="328"/>
      <c r="Q158" s="323"/>
      <c r="R158" s="326" t="s">
        <v>143</v>
      </c>
      <c r="S158" s="329"/>
      <c r="T158" s="329"/>
      <c r="U158" s="329"/>
      <c r="V158" s="330"/>
    </row>
    <row r="159" spans="2:22" s="24" customFormat="1" ht="21.95" customHeight="1" x14ac:dyDescent="0.15"/>
    <row r="160" spans="2:22" s="24" customFormat="1" ht="21.95" customHeight="1" x14ac:dyDescent="0.15"/>
    <row r="161" spans="2:23" s="24" customFormat="1" ht="21.95" customHeight="1" x14ac:dyDescent="0.15">
      <c r="B161" s="24" t="s">
        <v>84</v>
      </c>
    </row>
    <row r="162" spans="2:23" s="24" customFormat="1" ht="21.95" customHeight="1" x14ac:dyDescent="0.15">
      <c r="B162" s="24" t="s">
        <v>85</v>
      </c>
    </row>
    <row r="163" spans="2:23" s="24" customFormat="1" ht="21.95" customHeight="1" x14ac:dyDescent="0.15">
      <c r="B163" s="24" t="s">
        <v>86</v>
      </c>
      <c r="I163" s="24" t="s">
        <v>87</v>
      </c>
    </row>
    <row r="164" spans="2:23" s="24" customFormat="1" ht="21.95" customHeight="1" x14ac:dyDescent="0.15">
      <c r="B164" s="24" t="s">
        <v>88</v>
      </c>
    </row>
    <row r="165" spans="2:23" s="24" customFormat="1" ht="21.95" customHeight="1" x14ac:dyDescent="0.15"/>
    <row r="166" spans="2:23" s="24" customFormat="1" ht="21.95" customHeight="1" x14ac:dyDescent="0.15">
      <c r="B166" s="24" t="s">
        <v>89</v>
      </c>
      <c r="I166" s="313" t="s">
        <v>90</v>
      </c>
      <c r="J166" s="313"/>
      <c r="K166" s="313"/>
      <c r="L166" s="313"/>
      <c r="M166" s="313"/>
      <c r="N166" s="313"/>
      <c r="O166" s="313"/>
      <c r="P166" s="313"/>
      <c r="Q166" s="313"/>
      <c r="R166" s="313"/>
      <c r="S166" s="313"/>
      <c r="T166" s="313"/>
      <c r="U166" s="313"/>
      <c r="V166" s="313"/>
      <c r="W166" s="313"/>
    </row>
    <row r="167" spans="2:23" s="24" customFormat="1" ht="21.95" customHeight="1" x14ac:dyDescent="0.15">
      <c r="B167" s="24" t="s">
        <v>91</v>
      </c>
      <c r="I167" s="313"/>
      <c r="J167" s="313"/>
      <c r="K167" s="313"/>
      <c r="L167" s="313"/>
      <c r="M167" s="313"/>
      <c r="N167" s="313"/>
      <c r="O167" s="313"/>
      <c r="P167" s="313"/>
      <c r="Q167" s="313"/>
      <c r="R167" s="313"/>
      <c r="S167" s="313"/>
      <c r="T167" s="313"/>
      <c r="U167" s="313"/>
      <c r="V167" s="313"/>
      <c r="W167" s="313"/>
    </row>
  </sheetData>
  <mergeCells count="828">
    <mergeCell ref="P116:Q116"/>
    <mergeCell ref="R116:S116"/>
    <mergeCell ref="T116:U116"/>
    <mergeCell ref="M152:Q152"/>
    <mergeCell ref="P3:Q3"/>
    <mergeCell ref="R3:S3"/>
    <mergeCell ref="T3:U3"/>
    <mergeCell ref="P19:Q19"/>
    <mergeCell ref="R19:S19"/>
    <mergeCell ref="T19:U19"/>
    <mergeCell ref="N35:O35"/>
    <mergeCell ref="P35:Q35"/>
    <mergeCell ref="R35:S35"/>
    <mergeCell ref="N49:O49"/>
    <mergeCell ref="P49:Q49"/>
    <mergeCell ref="R49:S49"/>
    <mergeCell ref="N63:O63"/>
    <mergeCell ref="P63:Q63"/>
    <mergeCell ref="R63:S63"/>
    <mergeCell ref="P107:Q108"/>
    <mergeCell ref="R107:S108"/>
    <mergeCell ref="N109:O110"/>
    <mergeCell ref="P109:Q110"/>
    <mergeCell ref="R109:S110"/>
    <mergeCell ref="T50:U51"/>
    <mergeCell ref="B113:C113"/>
    <mergeCell ref="D113:E113"/>
    <mergeCell ref="F113:G113"/>
    <mergeCell ref="H113:I114"/>
    <mergeCell ref="J113:K114"/>
    <mergeCell ref="L113:M114"/>
    <mergeCell ref="N113:O114"/>
    <mergeCell ref="P113:Q114"/>
    <mergeCell ref="R113:S114"/>
    <mergeCell ref="B114:C114"/>
    <mergeCell ref="D114:E114"/>
    <mergeCell ref="F114:G114"/>
    <mergeCell ref="B111:C111"/>
    <mergeCell ref="D111:E111"/>
    <mergeCell ref="F111:G112"/>
    <mergeCell ref="H111:I111"/>
    <mergeCell ref="J111:K112"/>
    <mergeCell ref="L111:M112"/>
    <mergeCell ref="N111:O112"/>
    <mergeCell ref="P111:Q112"/>
    <mergeCell ref="R111:S112"/>
    <mergeCell ref="B112:C112"/>
    <mergeCell ref="D112:E112"/>
    <mergeCell ref="H112:I112"/>
    <mergeCell ref="B109:C109"/>
    <mergeCell ref="D109:E110"/>
    <mergeCell ref="F109:G109"/>
    <mergeCell ref="H109:I109"/>
    <mergeCell ref="J109:K110"/>
    <mergeCell ref="L109:M110"/>
    <mergeCell ref="B110:C110"/>
    <mergeCell ref="F110:G110"/>
    <mergeCell ref="H110:I110"/>
    <mergeCell ref="B106:E106"/>
    <mergeCell ref="G106:I106"/>
    <mergeCell ref="B107:C108"/>
    <mergeCell ref="D107:E107"/>
    <mergeCell ref="F107:G107"/>
    <mergeCell ref="H107:I107"/>
    <mergeCell ref="J107:K108"/>
    <mergeCell ref="L107:M108"/>
    <mergeCell ref="N107:O108"/>
    <mergeCell ref="D108:E108"/>
    <mergeCell ref="F108:G108"/>
    <mergeCell ref="H108:I108"/>
    <mergeCell ref="J106:K106"/>
    <mergeCell ref="L106:M106"/>
    <mergeCell ref="N106:O106"/>
    <mergeCell ref="V60:W61"/>
    <mergeCell ref="D61:E61"/>
    <mergeCell ref="F61:G61"/>
    <mergeCell ref="H61:I61"/>
    <mergeCell ref="J61:K61"/>
    <mergeCell ref="B58:C59"/>
    <mergeCell ref="D58:E58"/>
    <mergeCell ref="F58:G58"/>
    <mergeCell ref="B60:C61"/>
    <mergeCell ref="D60:E60"/>
    <mergeCell ref="F60:G60"/>
    <mergeCell ref="H60:I60"/>
    <mergeCell ref="J60:K60"/>
    <mergeCell ref="L60:M61"/>
    <mergeCell ref="N60:O61"/>
    <mergeCell ref="P60:Q61"/>
    <mergeCell ref="R60:S61"/>
    <mergeCell ref="H58:I58"/>
    <mergeCell ref="J58:K59"/>
    <mergeCell ref="L58:M58"/>
    <mergeCell ref="N58:O59"/>
    <mergeCell ref="P58:Q59"/>
    <mergeCell ref="R58:S59"/>
    <mergeCell ref="T60:U61"/>
    <mergeCell ref="V54:W55"/>
    <mergeCell ref="D55:E55"/>
    <mergeCell ref="H55:I55"/>
    <mergeCell ref="J55:K55"/>
    <mergeCell ref="L55:M55"/>
    <mergeCell ref="T56:U57"/>
    <mergeCell ref="V56:W57"/>
    <mergeCell ref="T58:U59"/>
    <mergeCell ref="V58:W59"/>
    <mergeCell ref="D59:E59"/>
    <mergeCell ref="F59:G59"/>
    <mergeCell ref="H59:I59"/>
    <mergeCell ref="L59:M59"/>
    <mergeCell ref="T54:U55"/>
    <mergeCell ref="B56:C57"/>
    <mergeCell ref="D56:E56"/>
    <mergeCell ref="F56:G56"/>
    <mergeCell ref="H56:I57"/>
    <mergeCell ref="J56:K56"/>
    <mergeCell ref="L56:M56"/>
    <mergeCell ref="N56:O57"/>
    <mergeCell ref="P56:Q57"/>
    <mergeCell ref="R56:S57"/>
    <mergeCell ref="D57:E57"/>
    <mergeCell ref="F57:G57"/>
    <mergeCell ref="J57:K57"/>
    <mergeCell ref="L57:M57"/>
    <mergeCell ref="B54:C55"/>
    <mergeCell ref="D54:E54"/>
    <mergeCell ref="F54:G55"/>
    <mergeCell ref="H54:I54"/>
    <mergeCell ref="J54:K54"/>
    <mergeCell ref="L54:M54"/>
    <mergeCell ref="N54:O55"/>
    <mergeCell ref="P54:Q55"/>
    <mergeCell ref="R54:S55"/>
    <mergeCell ref="V50:W51"/>
    <mergeCell ref="B52:C53"/>
    <mergeCell ref="D52:E53"/>
    <mergeCell ref="F52:G52"/>
    <mergeCell ref="H52:I52"/>
    <mergeCell ref="J52:K52"/>
    <mergeCell ref="L52:M52"/>
    <mergeCell ref="N52:O53"/>
    <mergeCell ref="P52:Q53"/>
    <mergeCell ref="R52:S53"/>
    <mergeCell ref="T52:U53"/>
    <mergeCell ref="V52:W53"/>
    <mergeCell ref="F53:G53"/>
    <mergeCell ref="H53:I53"/>
    <mergeCell ref="J53:K53"/>
    <mergeCell ref="L53:M53"/>
    <mergeCell ref="B50:C51"/>
    <mergeCell ref="D50:E51"/>
    <mergeCell ref="F50:G51"/>
    <mergeCell ref="H50:I51"/>
    <mergeCell ref="J50:K51"/>
    <mergeCell ref="L50:M51"/>
    <mergeCell ref="N50:O51"/>
    <mergeCell ref="P50:Q51"/>
    <mergeCell ref="R50:S51"/>
    <mergeCell ref="T30:U31"/>
    <mergeCell ref="V30:W31"/>
    <mergeCell ref="X30:Y31"/>
    <mergeCell ref="D31:E31"/>
    <mergeCell ref="F31:G31"/>
    <mergeCell ref="H31:I31"/>
    <mergeCell ref="J31:K31"/>
    <mergeCell ref="N31:O31"/>
    <mergeCell ref="T32:U33"/>
    <mergeCell ref="V32:W33"/>
    <mergeCell ref="X32:Y33"/>
    <mergeCell ref="R30:S31"/>
    <mergeCell ref="P36:Q37"/>
    <mergeCell ref="R36:S37"/>
    <mergeCell ref="T36:U37"/>
    <mergeCell ref="V36:W37"/>
    <mergeCell ref="T38:U39"/>
    <mergeCell ref="V38:W39"/>
    <mergeCell ref="P40:Q41"/>
    <mergeCell ref="R40:S41"/>
    <mergeCell ref="H44:I44"/>
    <mergeCell ref="J44:K45"/>
    <mergeCell ref="D30:E30"/>
    <mergeCell ref="F30:G30"/>
    <mergeCell ref="H30:I30"/>
    <mergeCell ref="J30:K30"/>
    <mergeCell ref="L30:M31"/>
    <mergeCell ref="N30:O30"/>
    <mergeCell ref="P30:Q31"/>
    <mergeCell ref="B28:C29"/>
    <mergeCell ref="D28:E28"/>
    <mergeCell ref="F28:G28"/>
    <mergeCell ref="H28:I28"/>
    <mergeCell ref="J28:K29"/>
    <mergeCell ref="L28:M28"/>
    <mergeCell ref="N28:O28"/>
    <mergeCell ref="P28:Q29"/>
    <mergeCell ref="D32:E32"/>
    <mergeCell ref="F32:G32"/>
    <mergeCell ref="H32:I32"/>
    <mergeCell ref="J32:K32"/>
    <mergeCell ref="L32:M32"/>
    <mergeCell ref="N32:O33"/>
    <mergeCell ref="P32:Q33"/>
    <mergeCell ref="R32:S33"/>
    <mergeCell ref="D33:E33"/>
    <mergeCell ref="F33:G33"/>
    <mergeCell ref="H33:I33"/>
    <mergeCell ref="J33:K33"/>
    <mergeCell ref="L33:M33"/>
    <mergeCell ref="B24:C25"/>
    <mergeCell ref="D24:E24"/>
    <mergeCell ref="F24:G25"/>
    <mergeCell ref="H24:I24"/>
    <mergeCell ref="J24:K24"/>
    <mergeCell ref="D25:E25"/>
    <mergeCell ref="H25:I25"/>
    <mergeCell ref="J25:K25"/>
    <mergeCell ref="B22:C23"/>
    <mergeCell ref="D22:E23"/>
    <mergeCell ref="F22:G22"/>
    <mergeCell ref="H22:I22"/>
    <mergeCell ref="J22:K22"/>
    <mergeCell ref="F23:G23"/>
    <mergeCell ref="H23:I23"/>
    <mergeCell ref="B8:C9"/>
    <mergeCell ref="D8:E8"/>
    <mergeCell ref="R4:S5"/>
    <mergeCell ref="T4:U5"/>
    <mergeCell ref="L7:M7"/>
    <mergeCell ref="N8:O8"/>
    <mergeCell ref="P8:Q9"/>
    <mergeCell ref="R8:S9"/>
    <mergeCell ref="T8:U9"/>
    <mergeCell ref="N4:O5"/>
    <mergeCell ref="P4:Q5"/>
    <mergeCell ref="B4:C5"/>
    <mergeCell ref="D4:E5"/>
    <mergeCell ref="F4:G5"/>
    <mergeCell ref="H4:I5"/>
    <mergeCell ref="J4:K5"/>
    <mergeCell ref="B6:C7"/>
    <mergeCell ref="D6:E7"/>
    <mergeCell ref="F6:G6"/>
    <mergeCell ref="H6:I6"/>
    <mergeCell ref="J6:K6"/>
    <mergeCell ref="F7:G7"/>
    <mergeCell ref="H7:I7"/>
    <mergeCell ref="J7:K7"/>
    <mergeCell ref="V4:W5"/>
    <mergeCell ref="X4:Y5"/>
    <mergeCell ref="L4:M5"/>
    <mergeCell ref="N6:O6"/>
    <mergeCell ref="P6:Q7"/>
    <mergeCell ref="R6:S7"/>
    <mergeCell ref="T6:U7"/>
    <mergeCell ref="V6:W7"/>
    <mergeCell ref="X6:Y7"/>
    <mergeCell ref="N7:O7"/>
    <mergeCell ref="L6:M6"/>
    <mergeCell ref="V8:W9"/>
    <mergeCell ref="X8:Y9"/>
    <mergeCell ref="N9:O9"/>
    <mergeCell ref="F8:G9"/>
    <mergeCell ref="H8:I8"/>
    <mergeCell ref="J8:K8"/>
    <mergeCell ref="L8:M8"/>
    <mergeCell ref="D9:E9"/>
    <mergeCell ref="H9:I9"/>
    <mergeCell ref="J9:K9"/>
    <mergeCell ref="L9:M9"/>
    <mergeCell ref="V10:W11"/>
    <mergeCell ref="X10:Y11"/>
    <mergeCell ref="N11:O11"/>
    <mergeCell ref="B10:C11"/>
    <mergeCell ref="D10:E10"/>
    <mergeCell ref="F10:G10"/>
    <mergeCell ref="H10:I11"/>
    <mergeCell ref="J10:K10"/>
    <mergeCell ref="L10:M10"/>
    <mergeCell ref="D11:E11"/>
    <mergeCell ref="F11:G11"/>
    <mergeCell ref="J11:K11"/>
    <mergeCell ref="L11:M11"/>
    <mergeCell ref="N10:O10"/>
    <mergeCell ref="P10:Q11"/>
    <mergeCell ref="R10:S11"/>
    <mergeCell ref="T10:U11"/>
    <mergeCell ref="V12:W13"/>
    <mergeCell ref="X12:Y13"/>
    <mergeCell ref="N13:O13"/>
    <mergeCell ref="B12:C13"/>
    <mergeCell ref="D12:E12"/>
    <mergeCell ref="F12:G12"/>
    <mergeCell ref="H12:I12"/>
    <mergeCell ref="J12:K13"/>
    <mergeCell ref="L12:M12"/>
    <mergeCell ref="D13:E13"/>
    <mergeCell ref="F13:G13"/>
    <mergeCell ref="H13:I13"/>
    <mergeCell ref="L13:M13"/>
    <mergeCell ref="N12:O12"/>
    <mergeCell ref="P12:Q13"/>
    <mergeCell ref="R12:S13"/>
    <mergeCell ref="T12:U13"/>
    <mergeCell ref="B20:C21"/>
    <mergeCell ref="D20:E21"/>
    <mergeCell ref="F20:G21"/>
    <mergeCell ref="H20:I21"/>
    <mergeCell ref="J20:K21"/>
    <mergeCell ref="N16:O17"/>
    <mergeCell ref="P16:Q17"/>
    <mergeCell ref="V14:W15"/>
    <mergeCell ref="X14:Y15"/>
    <mergeCell ref="N15:O15"/>
    <mergeCell ref="B14:C15"/>
    <mergeCell ref="D14:E14"/>
    <mergeCell ref="F14:G14"/>
    <mergeCell ref="H14:I14"/>
    <mergeCell ref="J14:K14"/>
    <mergeCell ref="L14:M15"/>
    <mergeCell ref="D15:E15"/>
    <mergeCell ref="F15:G15"/>
    <mergeCell ref="H15:I15"/>
    <mergeCell ref="J15:K15"/>
    <mergeCell ref="N14:O14"/>
    <mergeCell ref="P14:Q15"/>
    <mergeCell ref="R14:S15"/>
    <mergeCell ref="T14:U15"/>
    <mergeCell ref="B16:C17"/>
    <mergeCell ref="D16:E16"/>
    <mergeCell ref="F16:G16"/>
    <mergeCell ref="H16:I16"/>
    <mergeCell ref="J16:K16"/>
    <mergeCell ref="L16:M16"/>
    <mergeCell ref="D17:E17"/>
    <mergeCell ref="F17:G17"/>
    <mergeCell ref="H17:I17"/>
    <mergeCell ref="J17:K17"/>
    <mergeCell ref="L17:M17"/>
    <mergeCell ref="T26:U27"/>
    <mergeCell ref="V26:W27"/>
    <mergeCell ref="X16:Y17"/>
    <mergeCell ref="T20:U21"/>
    <mergeCell ref="V20:W21"/>
    <mergeCell ref="X20:Y21"/>
    <mergeCell ref="P20:Q21"/>
    <mergeCell ref="R20:S21"/>
    <mergeCell ref="R28:S29"/>
    <mergeCell ref="R16:S17"/>
    <mergeCell ref="T16:U17"/>
    <mergeCell ref="V16:W17"/>
    <mergeCell ref="X26:Y27"/>
    <mergeCell ref="T28:U29"/>
    <mergeCell ref="V28:W29"/>
    <mergeCell ref="X28:Y29"/>
    <mergeCell ref="P26:Q27"/>
    <mergeCell ref="R26:S27"/>
    <mergeCell ref="T22:U23"/>
    <mergeCell ref="V22:W23"/>
    <mergeCell ref="X22:Y23"/>
    <mergeCell ref="T24:U25"/>
    <mergeCell ref="V24:W25"/>
    <mergeCell ref="X24:Y25"/>
    <mergeCell ref="J27:K27"/>
    <mergeCell ref="L27:M27"/>
    <mergeCell ref="J23:K23"/>
    <mergeCell ref="L23:M23"/>
    <mergeCell ref="N23:O23"/>
    <mergeCell ref="P38:Q39"/>
    <mergeCell ref="R38:S39"/>
    <mergeCell ref="L20:M21"/>
    <mergeCell ref="N20:O21"/>
    <mergeCell ref="L24:M24"/>
    <mergeCell ref="N24:O24"/>
    <mergeCell ref="P24:Q25"/>
    <mergeCell ref="R24:S25"/>
    <mergeCell ref="L25:M25"/>
    <mergeCell ref="N25:O25"/>
    <mergeCell ref="L22:M22"/>
    <mergeCell ref="N22:O22"/>
    <mergeCell ref="P22:Q23"/>
    <mergeCell ref="R22:S23"/>
    <mergeCell ref="B36:C37"/>
    <mergeCell ref="D36:E37"/>
    <mergeCell ref="F36:G37"/>
    <mergeCell ref="H36:I37"/>
    <mergeCell ref="J36:K37"/>
    <mergeCell ref="L36:M37"/>
    <mergeCell ref="N36:O37"/>
    <mergeCell ref="B26:C27"/>
    <mergeCell ref="D26:E26"/>
    <mergeCell ref="F26:G26"/>
    <mergeCell ref="H26:I27"/>
    <mergeCell ref="D27:E27"/>
    <mergeCell ref="F27:G27"/>
    <mergeCell ref="N27:O27"/>
    <mergeCell ref="D29:E29"/>
    <mergeCell ref="F29:G29"/>
    <mergeCell ref="H29:I29"/>
    <mergeCell ref="L29:M29"/>
    <mergeCell ref="N29:O29"/>
    <mergeCell ref="B30:C31"/>
    <mergeCell ref="J26:K26"/>
    <mergeCell ref="L26:M26"/>
    <mergeCell ref="N26:O26"/>
    <mergeCell ref="B32:C33"/>
    <mergeCell ref="B40:C41"/>
    <mergeCell ref="D40:E40"/>
    <mergeCell ref="F40:G41"/>
    <mergeCell ref="H40:I40"/>
    <mergeCell ref="J40:K40"/>
    <mergeCell ref="L40:M40"/>
    <mergeCell ref="N40:O41"/>
    <mergeCell ref="B38:C39"/>
    <mergeCell ref="D38:E39"/>
    <mergeCell ref="F38:G38"/>
    <mergeCell ref="H38:I38"/>
    <mergeCell ref="J38:K38"/>
    <mergeCell ref="L38:M38"/>
    <mergeCell ref="N38:O39"/>
    <mergeCell ref="F39:G39"/>
    <mergeCell ref="H39:I39"/>
    <mergeCell ref="J39:K39"/>
    <mergeCell ref="L39:M39"/>
    <mergeCell ref="B42:C43"/>
    <mergeCell ref="D42:E42"/>
    <mergeCell ref="F42:G42"/>
    <mergeCell ref="H42:I43"/>
    <mergeCell ref="J42:K42"/>
    <mergeCell ref="L42:M42"/>
    <mergeCell ref="N42:O43"/>
    <mergeCell ref="P42:Q43"/>
    <mergeCell ref="R42:S43"/>
    <mergeCell ref="D43:E43"/>
    <mergeCell ref="F43:G43"/>
    <mergeCell ref="J43:K43"/>
    <mergeCell ref="L43:M43"/>
    <mergeCell ref="T40:U41"/>
    <mergeCell ref="V40:W41"/>
    <mergeCell ref="D41:E41"/>
    <mergeCell ref="H41:I41"/>
    <mergeCell ref="J41:K41"/>
    <mergeCell ref="L41:M41"/>
    <mergeCell ref="T42:U43"/>
    <mergeCell ref="V42:W43"/>
    <mergeCell ref="T44:U45"/>
    <mergeCell ref="V44:W45"/>
    <mergeCell ref="D45:E45"/>
    <mergeCell ref="F45:G45"/>
    <mergeCell ref="H45:I45"/>
    <mergeCell ref="L45:M45"/>
    <mergeCell ref="P64:Q65"/>
    <mergeCell ref="R64:S65"/>
    <mergeCell ref="T46:U47"/>
    <mergeCell ref="V46:W47"/>
    <mergeCell ref="D47:E47"/>
    <mergeCell ref="F47:G47"/>
    <mergeCell ref="H47:I47"/>
    <mergeCell ref="J47:K47"/>
    <mergeCell ref="B44:C45"/>
    <mergeCell ref="D44:E44"/>
    <mergeCell ref="F44:G44"/>
    <mergeCell ref="B46:C47"/>
    <mergeCell ref="D46:E46"/>
    <mergeCell ref="F46:G46"/>
    <mergeCell ref="H46:I46"/>
    <mergeCell ref="J46:K46"/>
    <mergeCell ref="L46:M47"/>
    <mergeCell ref="N46:O47"/>
    <mergeCell ref="P46:Q47"/>
    <mergeCell ref="R46:S47"/>
    <mergeCell ref="L44:M44"/>
    <mergeCell ref="N44:O45"/>
    <mergeCell ref="P44:Q45"/>
    <mergeCell ref="R44:S45"/>
    <mergeCell ref="T64:U65"/>
    <mergeCell ref="V64:W65"/>
    <mergeCell ref="B66:C67"/>
    <mergeCell ref="D66:E67"/>
    <mergeCell ref="F66:G66"/>
    <mergeCell ref="H66:I66"/>
    <mergeCell ref="J66:K66"/>
    <mergeCell ref="L66:M66"/>
    <mergeCell ref="N66:O67"/>
    <mergeCell ref="P66:Q67"/>
    <mergeCell ref="R66:S67"/>
    <mergeCell ref="T66:U67"/>
    <mergeCell ref="V66:W67"/>
    <mergeCell ref="F67:G67"/>
    <mergeCell ref="H67:I67"/>
    <mergeCell ref="J67:K67"/>
    <mergeCell ref="L67:M67"/>
    <mergeCell ref="B64:C65"/>
    <mergeCell ref="D64:E65"/>
    <mergeCell ref="F64:G65"/>
    <mergeCell ref="H64:I65"/>
    <mergeCell ref="J64:K65"/>
    <mergeCell ref="L64:M65"/>
    <mergeCell ref="N64:O65"/>
    <mergeCell ref="B68:C69"/>
    <mergeCell ref="D68:E68"/>
    <mergeCell ref="F68:G69"/>
    <mergeCell ref="H68:I68"/>
    <mergeCell ref="J68:K68"/>
    <mergeCell ref="L68:M68"/>
    <mergeCell ref="N68:O69"/>
    <mergeCell ref="P68:Q69"/>
    <mergeCell ref="R68:S69"/>
    <mergeCell ref="B70:C71"/>
    <mergeCell ref="D70:E70"/>
    <mergeCell ref="F70:G70"/>
    <mergeCell ref="H70:I71"/>
    <mergeCell ref="J70:K70"/>
    <mergeCell ref="L70:M70"/>
    <mergeCell ref="N70:O71"/>
    <mergeCell ref="P70:Q71"/>
    <mergeCell ref="R70:S71"/>
    <mergeCell ref="D71:E71"/>
    <mergeCell ref="F71:G71"/>
    <mergeCell ref="J71:K71"/>
    <mergeCell ref="L71:M71"/>
    <mergeCell ref="T68:U69"/>
    <mergeCell ref="V68:W69"/>
    <mergeCell ref="D69:E69"/>
    <mergeCell ref="H69:I69"/>
    <mergeCell ref="J69:K69"/>
    <mergeCell ref="L69:M69"/>
    <mergeCell ref="T70:U71"/>
    <mergeCell ref="V70:W71"/>
    <mergeCell ref="T72:U73"/>
    <mergeCell ref="V72:W73"/>
    <mergeCell ref="D73:E73"/>
    <mergeCell ref="F73:G73"/>
    <mergeCell ref="H73:I73"/>
    <mergeCell ref="L73:M73"/>
    <mergeCell ref="T74:U75"/>
    <mergeCell ref="V74:W75"/>
    <mergeCell ref="D75:E75"/>
    <mergeCell ref="F75:G75"/>
    <mergeCell ref="H75:I75"/>
    <mergeCell ref="J75:K75"/>
    <mergeCell ref="B72:C73"/>
    <mergeCell ref="D72:E72"/>
    <mergeCell ref="F72:G72"/>
    <mergeCell ref="B74:C75"/>
    <mergeCell ref="D74:E74"/>
    <mergeCell ref="F74:G74"/>
    <mergeCell ref="H74:I74"/>
    <mergeCell ref="J74:K74"/>
    <mergeCell ref="L74:M75"/>
    <mergeCell ref="N74:O75"/>
    <mergeCell ref="P74:Q75"/>
    <mergeCell ref="R74:S75"/>
    <mergeCell ref="H72:I72"/>
    <mergeCell ref="J72:K73"/>
    <mergeCell ref="L72:M72"/>
    <mergeCell ref="N72:O73"/>
    <mergeCell ref="P72:Q73"/>
    <mergeCell ref="R72:S73"/>
    <mergeCell ref="B86:E86"/>
    <mergeCell ref="G86:I86"/>
    <mergeCell ref="B87:C88"/>
    <mergeCell ref="D87:E87"/>
    <mergeCell ref="F87:G87"/>
    <mergeCell ref="H87:I87"/>
    <mergeCell ref="J87:K88"/>
    <mergeCell ref="L87:M88"/>
    <mergeCell ref="N87:O88"/>
    <mergeCell ref="J86:K86"/>
    <mergeCell ref="L86:M86"/>
    <mergeCell ref="N86:O86"/>
    <mergeCell ref="P87:Q88"/>
    <mergeCell ref="R87:S88"/>
    <mergeCell ref="D88:E88"/>
    <mergeCell ref="F88:G88"/>
    <mergeCell ref="H88:I88"/>
    <mergeCell ref="B89:C89"/>
    <mergeCell ref="D89:E90"/>
    <mergeCell ref="F89:G89"/>
    <mergeCell ref="H89:I89"/>
    <mergeCell ref="J89:K90"/>
    <mergeCell ref="L89:M90"/>
    <mergeCell ref="N89:O90"/>
    <mergeCell ref="P89:Q90"/>
    <mergeCell ref="R89:S90"/>
    <mergeCell ref="B90:C90"/>
    <mergeCell ref="F90:G90"/>
    <mergeCell ref="H90:I90"/>
    <mergeCell ref="B91:C91"/>
    <mergeCell ref="D91:E91"/>
    <mergeCell ref="F91:G92"/>
    <mergeCell ref="H91:I91"/>
    <mergeCell ref="J91:K92"/>
    <mergeCell ref="L91:M92"/>
    <mergeCell ref="N91:O92"/>
    <mergeCell ref="P91:Q92"/>
    <mergeCell ref="R91:S92"/>
    <mergeCell ref="B92:C92"/>
    <mergeCell ref="D92:E92"/>
    <mergeCell ref="H92:I92"/>
    <mergeCell ref="B93:C93"/>
    <mergeCell ref="D93:E93"/>
    <mergeCell ref="F93:G93"/>
    <mergeCell ref="H93:I94"/>
    <mergeCell ref="J93:K94"/>
    <mergeCell ref="L93:M94"/>
    <mergeCell ref="N93:O94"/>
    <mergeCell ref="P93:Q94"/>
    <mergeCell ref="R93:S94"/>
    <mergeCell ref="B94:C94"/>
    <mergeCell ref="D94:E94"/>
    <mergeCell ref="F94:G94"/>
    <mergeCell ref="B96:E96"/>
    <mergeCell ref="G96:I96"/>
    <mergeCell ref="B97:C98"/>
    <mergeCell ref="D97:E97"/>
    <mergeCell ref="F97:G97"/>
    <mergeCell ref="H97:I97"/>
    <mergeCell ref="J97:K98"/>
    <mergeCell ref="L97:M98"/>
    <mergeCell ref="N97:O98"/>
    <mergeCell ref="J96:K96"/>
    <mergeCell ref="L96:M96"/>
    <mergeCell ref="N96:O96"/>
    <mergeCell ref="P97:Q98"/>
    <mergeCell ref="R97:S98"/>
    <mergeCell ref="D98:E98"/>
    <mergeCell ref="F98:G98"/>
    <mergeCell ref="H98:I98"/>
    <mergeCell ref="B99:C99"/>
    <mergeCell ref="D99:E100"/>
    <mergeCell ref="F99:G99"/>
    <mergeCell ref="H99:I99"/>
    <mergeCell ref="J99:K100"/>
    <mergeCell ref="L99:M100"/>
    <mergeCell ref="N99:O100"/>
    <mergeCell ref="P99:Q100"/>
    <mergeCell ref="R99:S100"/>
    <mergeCell ref="B100:C100"/>
    <mergeCell ref="F100:G100"/>
    <mergeCell ref="H100:I100"/>
    <mergeCell ref="B101:C101"/>
    <mergeCell ref="D101:E101"/>
    <mergeCell ref="F101:G102"/>
    <mergeCell ref="H101:I101"/>
    <mergeCell ref="J101:K102"/>
    <mergeCell ref="L101:M102"/>
    <mergeCell ref="N101:O102"/>
    <mergeCell ref="P101:Q102"/>
    <mergeCell ref="R101:S102"/>
    <mergeCell ref="B102:C102"/>
    <mergeCell ref="D102:E102"/>
    <mergeCell ref="H102:I102"/>
    <mergeCell ref="B103:C103"/>
    <mergeCell ref="D103:E103"/>
    <mergeCell ref="F103:G103"/>
    <mergeCell ref="H103:I104"/>
    <mergeCell ref="J103:K104"/>
    <mergeCell ref="L103:M104"/>
    <mergeCell ref="N103:O104"/>
    <mergeCell ref="P103:Q104"/>
    <mergeCell ref="R103:S104"/>
    <mergeCell ref="B104:C104"/>
    <mergeCell ref="D104:E104"/>
    <mergeCell ref="F104:G104"/>
    <mergeCell ref="B116:E116"/>
    <mergeCell ref="B117:C118"/>
    <mergeCell ref="D117:E117"/>
    <mergeCell ref="F117:G117"/>
    <mergeCell ref="H117:I117"/>
    <mergeCell ref="J117:K117"/>
    <mergeCell ref="L117:M117"/>
    <mergeCell ref="N117:O117"/>
    <mergeCell ref="F116:K116"/>
    <mergeCell ref="P117:Q118"/>
    <mergeCell ref="R117:S118"/>
    <mergeCell ref="T117:U118"/>
    <mergeCell ref="V117:W118"/>
    <mergeCell ref="X117:Y118"/>
    <mergeCell ref="D118:E118"/>
    <mergeCell ref="F118:G118"/>
    <mergeCell ref="H118:I118"/>
    <mergeCell ref="J118:K118"/>
    <mergeCell ref="L118:M118"/>
    <mergeCell ref="N118:O118"/>
    <mergeCell ref="T119:U120"/>
    <mergeCell ref="V119:W120"/>
    <mergeCell ref="X119:Y120"/>
    <mergeCell ref="B120:C120"/>
    <mergeCell ref="F120:G120"/>
    <mergeCell ref="H120:I120"/>
    <mergeCell ref="J120:K120"/>
    <mergeCell ref="L120:M120"/>
    <mergeCell ref="N120:O120"/>
    <mergeCell ref="B119:C119"/>
    <mergeCell ref="D119:E120"/>
    <mergeCell ref="F119:G119"/>
    <mergeCell ref="H119:I119"/>
    <mergeCell ref="J119:K119"/>
    <mergeCell ref="L119:M119"/>
    <mergeCell ref="N119:O119"/>
    <mergeCell ref="P119:Q120"/>
    <mergeCell ref="R119:S120"/>
    <mergeCell ref="T121:U122"/>
    <mergeCell ref="V121:W122"/>
    <mergeCell ref="X121:Y122"/>
    <mergeCell ref="B122:C122"/>
    <mergeCell ref="D122:E122"/>
    <mergeCell ref="H122:I122"/>
    <mergeCell ref="J122:K122"/>
    <mergeCell ref="L122:M122"/>
    <mergeCell ref="N122:O122"/>
    <mergeCell ref="B121:C121"/>
    <mergeCell ref="D121:E121"/>
    <mergeCell ref="F121:G122"/>
    <mergeCell ref="H121:I121"/>
    <mergeCell ref="J121:K121"/>
    <mergeCell ref="L121:M121"/>
    <mergeCell ref="N121:O121"/>
    <mergeCell ref="P121:Q122"/>
    <mergeCell ref="R121:S122"/>
    <mergeCell ref="T123:U124"/>
    <mergeCell ref="V123:W124"/>
    <mergeCell ref="X123:Y124"/>
    <mergeCell ref="B124:C124"/>
    <mergeCell ref="D124:E124"/>
    <mergeCell ref="F124:G124"/>
    <mergeCell ref="J124:K124"/>
    <mergeCell ref="L124:M124"/>
    <mergeCell ref="N124:O124"/>
    <mergeCell ref="B123:C123"/>
    <mergeCell ref="D123:E123"/>
    <mergeCell ref="F123:G123"/>
    <mergeCell ref="H123:I124"/>
    <mergeCell ref="J123:K123"/>
    <mergeCell ref="L123:M123"/>
    <mergeCell ref="N123:O123"/>
    <mergeCell ref="P123:Q124"/>
    <mergeCell ref="R123:S124"/>
    <mergeCell ref="T125:U126"/>
    <mergeCell ref="V125:W126"/>
    <mergeCell ref="X125:Y126"/>
    <mergeCell ref="B126:C126"/>
    <mergeCell ref="D126:E126"/>
    <mergeCell ref="F126:G126"/>
    <mergeCell ref="H126:I126"/>
    <mergeCell ref="L126:M126"/>
    <mergeCell ref="N126:O126"/>
    <mergeCell ref="B125:C125"/>
    <mergeCell ref="D125:E125"/>
    <mergeCell ref="F125:G125"/>
    <mergeCell ref="H125:I125"/>
    <mergeCell ref="J125:K126"/>
    <mergeCell ref="L125:M125"/>
    <mergeCell ref="N125:O125"/>
    <mergeCell ref="P125:Q126"/>
    <mergeCell ref="R125:S126"/>
    <mergeCell ref="T127:U128"/>
    <mergeCell ref="V127:W128"/>
    <mergeCell ref="X127:Y128"/>
    <mergeCell ref="B128:C128"/>
    <mergeCell ref="D128:E128"/>
    <mergeCell ref="F128:G128"/>
    <mergeCell ref="H128:I128"/>
    <mergeCell ref="J128:K128"/>
    <mergeCell ref="N128:O128"/>
    <mergeCell ref="B127:C127"/>
    <mergeCell ref="D127:E127"/>
    <mergeCell ref="F127:G127"/>
    <mergeCell ref="H127:I127"/>
    <mergeCell ref="J127:K127"/>
    <mergeCell ref="L127:M128"/>
    <mergeCell ref="N127:O127"/>
    <mergeCell ref="P127:Q128"/>
    <mergeCell ref="R127:S128"/>
    <mergeCell ref="T129:U130"/>
    <mergeCell ref="V129:W130"/>
    <mergeCell ref="X129:Y130"/>
    <mergeCell ref="B130:C130"/>
    <mergeCell ref="D130:E130"/>
    <mergeCell ref="F130:G130"/>
    <mergeCell ref="H130:I130"/>
    <mergeCell ref="J130:K130"/>
    <mergeCell ref="L130:M130"/>
    <mergeCell ref="B129:C129"/>
    <mergeCell ref="D129:E129"/>
    <mergeCell ref="F129:G129"/>
    <mergeCell ref="H129:I129"/>
    <mergeCell ref="J129:K129"/>
    <mergeCell ref="L129:M129"/>
    <mergeCell ref="N129:O130"/>
    <mergeCell ref="P129:Q130"/>
    <mergeCell ref="R129:S130"/>
    <mergeCell ref="B153:E153"/>
    <mergeCell ref="F153:G153"/>
    <mergeCell ref="H153:L153"/>
    <mergeCell ref="M153:Q153"/>
    <mergeCell ref="R153:V153"/>
    <mergeCell ref="B154:E154"/>
    <mergeCell ref="F154:G154"/>
    <mergeCell ref="H154:L154"/>
    <mergeCell ref="M154:N154"/>
    <mergeCell ref="P154:Q154"/>
    <mergeCell ref="R154:V154"/>
    <mergeCell ref="B155:E155"/>
    <mergeCell ref="F155:G155"/>
    <mergeCell ref="H155:L155"/>
    <mergeCell ref="M155:N155"/>
    <mergeCell ref="P155:Q155"/>
    <mergeCell ref="R155:V155"/>
    <mergeCell ref="B156:E156"/>
    <mergeCell ref="F156:G156"/>
    <mergeCell ref="H156:L156"/>
    <mergeCell ref="M156:N156"/>
    <mergeCell ref="P156:Q156"/>
    <mergeCell ref="R156:V156"/>
    <mergeCell ref="I166:W167"/>
    <mergeCell ref="B157:E157"/>
    <mergeCell ref="F157:G157"/>
    <mergeCell ref="H157:L157"/>
    <mergeCell ref="M157:N157"/>
    <mergeCell ref="P157:Q157"/>
    <mergeCell ref="R157:V157"/>
    <mergeCell ref="B158:E158"/>
    <mergeCell ref="F158:G158"/>
    <mergeCell ref="H158:L158"/>
    <mergeCell ref="M158:N158"/>
    <mergeCell ref="P158:Q158"/>
    <mergeCell ref="R158:V158"/>
  </mergeCells>
  <phoneticPr fontId="5"/>
  <pageMargins left="0.7" right="0.7" top="0.75" bottom="0.75" header="0.3" footer="0.3"/>
  <pageSetup paperSize="8" orientation="portrait" horizontalDpi="4294967293" verticalDpi="300" r:id="rId1"/>
  <rowBreaks count="2" manualBreakCount="2">
    <brk id="83" max="16383" man="1"/>
    <brk id="168" max="28" man="1"/>
  </rowBreaks>
  <ignoredErrors>
    <ignoredError sqref="L38"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3"/>
  <sheetViews>
    <sheetView showGridLines="0" topLeftCell="A2" zoomScaleNormal="100" workbookViewId="0">
      <selection activeCell="D30" sqref="D30:F30"/>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ustomWidth="1"/>
    <col min="12" max="12" width="9.875" style="82"/>
    <col min="13" max="13" width="15.75" style="82" customWidth="1"/>
    <col min="14" max="15" width="9.875" style="82"/>
    <col min="16" max="16" width="9.875" style="86"/>
    <col min="17" max="16384" width="9.875" style="1"/>
  </cols>
  <sheetData>
    <row r="1" spans="1:13" ht="35.1" customHeight="1" x14ac:dyDescent="0.2">
      <c r="A1" s="492" t="s">
        <v>144</v>
      </c>
      <c r="B1" s="492"/>
      <c r="C1" s="492"/>
      <c r="D1" s="492"/>
      <c r="E1" s="492"/>
      <c r="F1" s="492"/>
      <c r="G1" s="492"/>
      <c r="H1" s="492"/>
      <c r="I1" s="492"/>
      <c r="J1" s="492"/>
    </row>
    <row r="2" spans="1:13" ht="24" customHeight="1" x14ac:dyDescent="0.15">
      <c r="A2" s="2"/>
      <c r="B2" s="2"/>
      <c r="C2" s="2"/>
      <c r="D2" s="2"/>
      <c r="E2" s="2"/>
      <c r="F2" s="2"/>
      <c r="G2" s="2"/>
      <c r="H2" s="2"/>
      <c r="I2" s="2"/>
    </row>
    <row r="3" spans="1:13" ht="21" customHeight="1" x14ac:dyDescent="0.15">
      <c r="B3" s="3" t="s">
        <v>309</v>
      </c>
      <c r="C3" s="1" t="s">
        <v>310</v>
      </c>
      <c r="I3" s="4" t="s">
        <v>269</v>
      </c>
    </row>
    <row r="4" spans="1:13" ht="21" customHeight="1" x14ac:dyDescent="0.15">
      <c r="B4" s="1" t="s">
        <v>285</v>
      </c>
      <c r="I4" s="4" t="s">
        <v>148</v>
      </c>
    </row>
    <row r="5" spans="1:13" ht="21" customHeight="1" x14ac:dyDescent="0.15">
      <c r="B5" s="5" t="s">
        <v>287</v>
      </c>
      <c r="D5" s="1" t="s">
        <v>311</v>
      </c>
    </row>
    <row r="6" spans="1:13" ht="21" customHeight="1" x14ac:dyDescent="0.15">
      <c r="B6" s="1" t="s">
        <v>152</v>
      </c>
      <c r="C6" s="1" t="s">
        <v>153</v>
      </c>
      <c r="L6" s="94" t="s">
        <v>154</v>
      </c>
      <c r="M6" s="91"/>
    </row>
    <row r="7" spans="1:13" ht="21" customHeight="1" x14ac:dyDescent="0.15">
      <c r="B7" s="1" t="s">
        <v>289</v>
      </c>
      <c r="D7" s="1" t="s">
        <v>312</v>
      </c>
      <c r="L7" s="92"/>
      <c r="M7" s="92"/>
    </row>
    <row r="8" spans="1:13" ht="18" customHeight="1" thickBot="1" x14ac:dyDescent="0.2">
      <c r="L8" s="95" t="s">
        <v>156</v>
      </c>
      <c r="M8" s="92" t="s">
        <v>157</v>
      </c>
    </row>
    <row r="9" spans="1:13" ht="21.75" customHeight="1" thickBot="1" x14ac:dyDescent="0.2">
      <c r="B9" s="6" t="s">
        <v>158</v>
      </c>
      <c r="C9" s="7"/>
      <c r="D9" s="493" t="s">
        <v>159</v>
      </c>
      <c r="E9" s="494"/>
      <c r="F9" s="495"/>
      <c r="G9" s="493" t="s">
        <v>160</v>
      </c>
      <c r="H9" s="494"/>
      <c r="I9" s="495"/>
      <c r="L9" s="95"/>
      <c r="M9" s="92" t="s">
        <v>161</v>
      </c>
    </row>
    <row r="10" spans="1:13" ht="21.75" customHeight="1" x14ac:dyDescent="0.15">
      <c r="B10" s="496">
        <v>0.41666666666666669</v>
      </c>
      <c r="C10" s="8">
        <v>1</v>
      </c>
      <c r="D10" s="499">
        <v>35</v>
      </c>
      <c r="E10" s="500"/>
      <c r="F10" s="501"/>
      <c r="G10" s="502">
        <v>68</v>
      </c>
      <c r="H10" s="503"/>
      <c r="I10" s="504"/>
      <c r="L10" s="95"/>
      <c r="M10" s="92" t="s">
        <v>162</v>
      </c>
    </row>
    <row r="11" spans="1:13" ht="21.75" customHeight="1" x14ac:dyDescent="0.15">
      <c r="B11" s="497"/>
      <c r="C11" s="9" t="s">
        <v>163</v>
      </c>
      <c r="D11" s="63" t="s">
        <v>40</v>
      </c>
      <c r="E11" s="10" t="s">
        <v>70</v>
      </c>
      <c r="F11" s="57" t="s">
        <v>21</v>
      </c>
      <c r="G11" s="64" t="s">
        <v>42</v>
      </c>
      <c r="H11" s="10" t="s">
        <v>70</v>
      </c>
      <c r="I11" s="12" t="s">
        <v>291</v>
      </c>
      <c r="L11" s="95"/>
      <c r="M11" s="92" t="s">
        <v>164</v>
      </c>
    </row>
    <row r="12" spans="1:13" ht="21.75" customHeight="1" x14ac:dyDescent="0.15">
      <c r="B12" s="497"/>
      <c r="C12" s="9" t="s">
        <v>165</v>
      </c>
      <c r="D12" s="505" t="s">
        <v>264</v>
      </c>
      <c r="E12" s="506"/>
      <c r="F12" s="507"/>
      <c r="G12" s="508" t="s">
        <v>102</v>
      </c>
      <c r="H12" s="506"/>
      <c r="I12" s="507"/>
      <c r="L12" s="95" t="s">
        <v>166</v>
      </c>
      <c r="M12" s="92" t="s">
        <v>167</v>
      </c>
    </row>
    <row r="13" spans="1:13" ht="21.75" customHeight="1" x14ac:dyDescent="0.15">
      <c r="B13" s="497"/>
      <c r="C13" s="9" t="s">
        <v>168</v>
      </c>
      <c r="D13" s="103" t="s">
        <v>195</v>
      </c>
      <c r="E13" s="106" t="s">
        <v>170</v>
      </c>
      <c r="F13" s="57" t="s">
        <v>264</v>
      </c>
      <c r="G13" s="55" t="s">
        <v>103</v>
      </c>
      <c r="H13" s="106" t="s">
        <v>170</v>
      </c>
      <c r="I13" s="12" t="s">
        <v>292</v>
      </c>
      <c r="L13" s="95" t="s">
        <v>173</v>
      </c>
      <c r="M13" s="92" t="s">
        <v>174</v>
      </c>
    </row>
    <row r="14" spans="1:13" ht="21.75" customHeight="1" thickBot="1" x14ac:dyDescent="0.2">
      <c r="B14" s="498"/>
      <c r="C14" s="13" t="s">
        <v>175</v>
      </c>
      <c r="D14" s="14">
        <v>42</v>
      </c>
      <c r="E14" s="15" t="s">
        <v>176</v>
      </c>
      <c r="F14" s="16">
        <v>20</v>
      </c>
      <c r="G14" s="17">
        <v>27</v>
      </c>
      <c r="H14" s="15" t="s">
        <v>176</v>
      </c>
      <c r="I14" s="16">
        <v>51</v>
      </c>
      <c r="L14" s="95"/>
      <c r="M14" s="92" t="s">
        <v>177</v>
      </c>
    </row>
    <row r="15" spans="1:13" ht="21.75" customHeight="1" x14ac:dyDescent="0.15">
      <c r="B15" s="496">
        <v>0.46875</v>
      </c>
      <c r="C15" s="8">
        <v>2</v>
      </c>
      <c r="D15" s="515">
        <v>64</v>
      </c>
      <c r="E15" s="503"/>
      <c r="F15" s="504"/>
      <c r="G15" s="502">
        <v>52</v>
      </c>
      <c r="H15" s="503"/>
      <c r="I15" s="504"/>
      <c r="L15" s="95" t="s">
        <v>178</v>
      </c>
      <c r="M15" s="92" t="s">
        <v>179</v>
      </c>
    </row>
    <row r="16" spans="1:13" ht="21.75" customHeight="1" x14ac:dyDescent="0.15">
      <c r="B16" s="497"/>
      <c r="C16" s="9" t="s">
        <v>163</v>
      </c>
      <c r="D16" s="62" t="s">
        <v>39</v>
      </c>
      <c r="E16" s="10" t="s">
        <v>70</v>
      </c>
      <c r="F16" s="12" t="s">
        <v>41</v>
      </c>
      <c r="G16" s="62" t="s">
        <v>292</v>
      </c>
      <c r="H16" s="10" t="s">
        <v>70</v>
      </c>
      <c r="I16" s="12" t="s">
        <v>37</v>
      </c>
      <c r="L16" s="95" t="s">
        <v>181</v>
      </c>
      <c r="M16" s="92" t="s">
        <v>182</v>
      </c>
    </row>
    <row r="17" spans="2:15" ht="21.75" customHeight="1" x14ac:dyDescent="0.15">
      <c r="B17" s="497"/>
      <c r="C17" s="9" t="s">
        <v>165</v>
      </c>
      <c r="D17" s="510" t="s">
        <v>43</v>
      </c>
      <c r="E17" s="511"/>
      <c r="F17" s="512"/>
      <c r="G17" s="516" t="s">
        <v>42</v>
      </c>
      <c r="H17" s="511"/>
      <c r="I17" s="512"/>
      <c r="L17" s="95"/>
      <c r="M17" s="92" t="s">
        <v>184</v>
      </c>
    </row>
    <row r="18" spans="2:15" ht="21.75" customHeight="1" x14ac:dyDescent="0.15">
      <c r="B18" s="497"/>
      <c r="C18" s="9" t="s">
        <v>168</v>
      </c>
      <c r="D18" s="55" t="s">
        <v>21</v>
      </c>
      <c r="E18" s="106" t="s">
        <v>170</v>
      </c>
      <c r="F18" s="57" t="s">
        <v>291</v>
      </c>
      <c r="G18" s="103" t="s">
        <v>42</v>
      </c>
      <c r="H18" s="106" t="s">
        <v>170</v>
      </c>
      <c r="I18" s="12" t="s">
        <v>291</v>
      </c>
      <c r="L18" s="95" t="s">
        <v>187</v>
      </c>
      <c r="M18" s="92" t="s">
        <v>188</v>
      </c>
    </row>
    <row r="19" spans="2:15" ht="21.75" customHeight="1" thickBot="1" x14ac:dyDescent="0.2">
      <c r="B19" s="498"/>
      <c r="C19" s="13" t="s">
        <v>175</v>
      </c>
      <c r="D19" s="14">
        <v>66</v>
      </c>
      <c r="E19" s="15" t="s">
        <v>176</v>
      </c>
      <c r="F19" s="16">
        <v>29</v>
      </c>
      <c r="G19" s="17">
        <v>24</v>
      </c>
      <c r="H19" s="15" t="s">
        <v>176</v>
      </c>
      <c r="I19" s="16">
        <v>33</v>
      </c>
      <c r="L19" s="95" t="s">
        <v>189</v>
      </c>
      <c r="M19" s="92" t="s">
        <v>190</v>
      </c>
    </row>
    <row r="20" spans="2:15" ht="21.75" customHeight="1" x14ac:dyDescent="0.15">
      <c r="B20" s="496">
        <v>0.52083333333333337</v>
      </c>
      <c r="C20" s="8">
        <v>3</v>
      </c>
      <c r="D20" s="509">
        <v>33</v>
      </c>
      <c r="E20" s="500"/>
      <c r="F20" s="501"/>
      <c r="G20" s="499">
        <v>39</v>
      </c>
      <c r="H20" s="500"/>
      <c r="I20" s="501"/>
      <c r="L20" s="95"/>
      <c r="M20" s="96" t="s">
        <v>191</v>
      </c>
    </row>
    <row r="21" spans="2:15" ht="21.75" customHeight="1" x14ac:dyDescent="0.15">
      <c r="B21" s="497"/>
      <c r="C21" s="9" t="s">
        <v>163</v>
      </c>
      <c r="D21" s="63" t="s">
        <v>17</v>
      </c>
      <c r="E21" s="10" t="s">
        <v>70</v>
      </c>
      <c r="F21" s="57" t="s">
        <v>102</v>
      </c>
      <c r="G21" s="63" t="s">
        <v>21</v>
      </c>
      <c r="H21" s="10" t="s">
        <v>70</v>
      </c>
      <c r="I21" s="57" t="s">
        <v>103</v>
      </c>
      <c r="L21" s="81"/>
      <c r="M21" s="18" t="s">
        <v>192</v>
      </c>
    </row>
    <row r="22" spans="2:15" ht="21.75" customHeight="1" x14ac:dyDescent="0.15">
      <c r="B22" s="497"/>
      <c r="C22" s="9" t="s">
        <v>165</v>
      </c>
      <c r="D22" s="510" t="s">
        <v>195</v>
      </c>
      <c r="E22" s="511"/>
      <c r="F22" s="512"/>
      <c r="G22" s="513" t="s">
        <v>292</v>
      </c>
      <c r="H22" s="513"/>
      <c r="I22" s="514"/>
      <c r="L22" s="81" t="s">
        <v>193</v>
      </c>
      <c r="M22" s="18" t="s">
        <v>194</v>
      </c>
    </row>
    <row r="23" spans="2:15" ht="21.75" customHeight="1" x14ac:dyDescent="0.15">
      <c r="B23" s="497"/>
      <c r="C23" s="9" t="s">
        <v>168</v>
      </c>
      <c r="D23" s="103" t="s">
        <v>43</v>
      </c>
      <c r="E23" s="106" t="s">
        <v>170</v>
      </c>
      <c r="F23" s="12" t="s">
        <v>41</v>
      </c>
      <c r="G23" s="103" t="s">
        <v>292</v>
      </c>
      <c r="H23" s="106" t="s">
        <v>170</v>
      </c>
      <c r="I23" s="12" t="s">
        <v>37</v>
      </c>
      <c r="L23" s="81"/>
      <c r="M23" s="82" t="s">
        <v>197</v>
      </c>
    </row>
    <row r="24" spans="2:15" ht="21.75" customHeight="1" thickBot="1" x14ac:dyDescent="0.2">
      <c r="B24" s="498"/>
      <c r="C24" s="13" t="s">
        <v>175</v>
      </c>
      <c r="D24" s="14">
        <v>27</v>
      </c>
      <c r="E24" s="15" t="s">
        <v>176</v>
      </c>
      <c r="F24" s="16">
        <v>19</v>
      </c>
      <c r="G24" s="17">
        <v>35</v>
      </c>
      <c r="H24" s="15" t="s">
        <v>176</v>
      </c>
      <c r="I24" s="16">
        <v>15</v>
      </c>
      <c r="M24" s="18" t="s">
        <v>276</v>
      </c>
    </row>
    <row r="25" spans="2:15" ht="21.75" customHeight="1" x14ac:dyDescent="0.15">
      <c r="B25" s="496">
        <v>0.57291666666666663</v>
      </c>
      <c r="C25" s="8">
        <v>4</v>
      </c>
      <c r="D25" s="502">
        <v>69</v>
      </c>
      <c r="E25" s="503"/>
      <c r="F25" s="504"/>
      <c r="G25" s="502">
        <v>70</v>
      </c>
      <c r="H25" s="503"/>
      <c r="I25" s="504"/>
      <c r="M25" s="82" t="s">
        <v>199</v>
      </c>
      <c r="N25" s="18"/>
    </row>
    <row r="26" spans="2:15" ht="21.75" customHeight="1" x14ac:dyDescent="0.15">
      <c r="B26" s="497"/>
      <c r="C26" s="9" t="s">
        <v>163</v>
      </c>
      <c r="D26" s="64" t="s">
        <v>293</v>
      </c>
      <c r="E26" s="10" t="s">
        <v>70</v>
      </c>
      <c r="F26" s="12" t="s">
        <v>43</v>
      </c>
      <c r="G26" s="62" t="s">
        <v>41</v>
      </c>
      <c r="H26" s="10" t="s">
        <v>70</v>
      </c>
      <c r="I26" s="12" t="s">
        <v>42</v>
      </c>
      <c r="L26" s="23"/>
      <c r="M26" s="22"/>
      <c r="N26" s="18"/>
    </row>
    <row r="27" spans="2:15" ht="21.75" customHeight="1" x14ac:dyDescent="0.15">
      <c r="B27" s="497"/>
      <c r="C27" s="9" t="s">
        <v>165</v>
      </c>
      <c r="D27" s="505" t="s">
        <v>21</v>
      </c>
      <c r="E27" s="506"/>
      <c r="F27" s="507"/>
      <c r="G27" s="508" t="s">
        <v>103</v>
      </c>
      <c r="H27" s="506"/>
      <c r="I27" s="507"/>
      <c r="L27" s="21" t="s">
        <v>313</v>
      </c>
      <c r="M27" s="21"/>
      <c r="N27" s="92"/>
      <c r="O27" s="18"/>
    </row>
    <row r="28" spans="2:15" ht="21.75" customHeight="1" x14ac:dyDescent="0.15">
      <c r="B28" s="497"/>
      <c r="C28" s="9" t="s">
        <v>168</v>
      </c>
      <c r="D28" s="66" t="s">
        <v>264</v>
      </c>
      <c r="E28" s="106" t="s">
        <v>170</v>
      </c>
      <c r="F28" s="57" t="s">
        <v>21</v>
      </c>
      <c r="G28" s="55" t="s">
        <v>102</v>
      </c>
      <c r="H28" s="106" t="s">
        <v>170</v>
      </c>
      <c r="I28" s="57" t="s">
        <v>103</v>
      </c>
      <c r="L28" s="92"/>
      <c r="M28" s="22" t="s">
        <v>203</v>
      </c>
      <c r="N28" s="22" t="s">
        <v>204</v>
      </c>
      <c r="O28" s="18" t="s">
        <v>296</v>
      </c>
    </row>
    <row r="29" spans="2:15" ht="21.75" customHeight="1" thickBot="1" x14ac:dyDescent="0.2">
      <c r="B29" s="498"/>
      <c r="C29" s="13" t="s">
        <v>175</v>
      </c>
      <c r="D29" s="14">
        <v>36</v>
      </c>
      <c r="E29" s="15" t="s">
        <v>176</v>
      </c>
      <c r="F29" s="16">
        <v>57</v>
      </c>
      <c r="G29" s="17">
        <v>50</v>
      </c>
      <c r="H29" s="15" t="s">
        <v>176</v>
      </c>
      <c r="I29" s="16">
        <v>36</v>
      </c>
      <c r="L29" s="18"/>
      <c r="M29" s="23" t="s">
        <v>206</v>
      </c>
      <c r="N29" s="22" t="s">
        <v>204</v>
      </c>
      <c r="O29" s="24" t="s">
        <v>297</v>
      </c>
    </row>
    <row r="30" spans="2:15" ht="21.75" customHeight="1" x14ac:dyDescent="0.15">
      <c r="B30" s="496">
        <v>0.625</v>
      </c>
      <c r="C30" s="8">
        <v>5</v>
      </c>
      <c r="D30" s="515">
        <v>53</v>
      </c>
      <c r="E30" s="503"/>
      <c r="F30" s="504"/>
      <c r="G30" s="509">
        <v>36</v>
      </c>
      <c r="H30" s="500"/>
      <c r="I30" s="501"/>
      <c r="L30" s="18"/>
      <c r="M30" s="22" t="s">
        <v>208</v>
      </c>
      <c r="N30" s="22" t="s">
        <v>204</v>
      </c>
      <c r="O30" s="24" t="s">
        <v>209</v>
      </c>
    </row>
    <row r="31" spans="2:15" ht="21.75" customHeight="1" x14ac:dyDescent="0.15">
      <c r="B31" s="497"/>
      <c r="C31" s="9" t="s">
        <v>163</v>
      </c>
      <c r="D31" s="62" t="s">
        <v>37</v>
      </c>
      <c r="E31" s="10" t="s">
        <v>70</v>
      </c>
      <c r="F31" s="12" t="s">
        <v>39</v>
      </c>
      <c r="G31" s="63" t="s">
        <v>102</v>
      </c>
      <c r="H31" s="10" t="s">
        <v>70</v>
      </c>
      <c r="I31" s="57" t="s">
        <v>291</v>
      </c>
      <c r="L31" s="18"/>
      <c r="M31" s="22" t="s">
        <v>212</v>
      </c>
      <c r="N31" s="22" t="s">
        <v>204</v>
      </c>
      <c r="O31" s="25" t="s">
        <v>213</v>
      </c>
    </row>
    <row r="32" spans="2:15" ht="21.75" customHeight="1" x14ac:dyDescent="0.15">
      <c r="B32" s="497"/>
      <c r="C32" s="9" t="s">
        <v>165</v>
      </c>
      <c r="D32" s="510" t="s">
        <v>291</v>
      </c>
      <c r="E32" s="511"/>
      <c r="F32" s="512"/>
      <c r="G32" s="516" t="s">
        <v>41</v>
      </c>
      <c r="H32" s="511"/>
      <c r="I32" s="512"/>
      <c r="L32" s="18"/>
      <c r="M32" s="22" t="s">
        <v>214</v>
      </c>
      <c r="N32" s="22" t="s">
        <v>204</v>
      </c>
      <c r="O32" s="25" t="s">
        <v>215</v>
      </c>
    </row>
    <row r="33" spans="2:15" ht="21.75" customHeight="1" x14ac:dyDescent="0.15">
      <c r="B33" s="497"/>
      <c r="C33" s="9" t="s">
        <v>168</v>
      </c>
      <c r="D33" s="103" t="s">
        <v>291</v>
      </c>
      <c r="E33" s="106" t="s">
        <v>170</v>
      </c>
      <c r="F33" s="12" t="s">
        <v>43</v>
      </c>
      <c r="G33" s="103" t="s">
        <v>41</v>
      </c>
      <c r="H33" s="106" t="s">
        <v>170</v>
      </c>
      <c r="I33" s="12" t="s">
        <v>42</v>
      </c>
      <c r="M33" s="23" t="s">
        <v>216</v>
      </c>
      <c r="N33" s="22" t="s">
        <v>204</v>
      </c>
      <c r="O33" s="18" t="s">
        <v>249</v>
      </c>
    </row>
    <row r="34" spans="2:15" ht="21.75" customHeight="1" thickBot="1" x14ac:dyDescent="0.2">
      <c r="B34" s="498"/>
      <c r="C34" s="13" t="s">
        <v>175</v>
      </c>
      <c r="D34" s="14">
        <v>31</v>
      </c>
      <c r="E34" s="15" t="s">
        <v>176</v>
      </c>
      <c r="F34" s="16">
        <v>41</v>
      </c>
      <c r="G34" s="17">
        <v>22</v>
      </c>
      <c r="H34" s="15" t="s">
        <v>176</v>
      </c>
      <c r="I34" s="16">
        <v>38</v>
      </c>
    </row>
    <row r="35" spans="2:15" ht="21.75" customHeight="1" x14ac:dyDescent="0.15">
      <c r="B35" s="496">
        <v>0.67708333333333337</v>
      </c>
      <c r="C35" s="8">
        <v>6</v>
      </c>
      <c r="D35" s="499">
        <v>34</v>
      </c>
      <c r="E35" s="500"/>
      <c r="F35" s="501"/>
      <c r="G35" s="502">
        <v>62</v>
      </c>
      <c r="H35" s="503"/>
      <c r="I35" s="504"/>
      <c r="L35" s="91" t="s">
        <v>238</v>
      </c>
      <c r="M35" s="18"/>
    </row>
    <row r="36" spans="2:15" ht="21.75" customHeight="1" x14ac:dyDescent="0.15">
      <c r="B36" s="497"/>
      <c r="C36" s="9" t="s">
        <v>163</v>
      </c>
      <c r="D36" s="63" t="s">
        <v>103</v>
      </c>
      <c r="E36" s="10" t="s">
        <v>70</v>
      </c>
      <c r="F36" s="57" t="s">
        <v>264</v>
      </c>
      <c r="G36" s="62" t="s">
        <v>43</v>
      </c>
      <c r="H36" s="10" t="s">
        <v>70</v>
      </c>
      <c r="I36" s="12" t="s">
        <v>292</v>
      </c>
      <c r="L36" s="18"/>
      <c r="M36" s="92" t="s">
        <v>219</v>
      </c>
    </row>
    <row r="37" spans="2:15" ht="21.75" customHeight="1" x14ac:dyDescent="0.15">
      <c r="B37" s="497"/>
      <c r="C37" s="9" t="s">
        <v>165</v>
      </c>
      <c r="D37" s="510" t="s">
        <v>37</v>
      </c>
      <c r="E37" s="511"/>
      <c r="F37" s="512"/>
      <c r="G37" s="508" t="s">
        <v>291</v>
      </c>
      <c r="H37" s="506"/>
      <c r="I37" s="507"/>
      <c r="L37" s="18"/>
      <c r="M37" s="20" t="s">
        <v>221</v>
      </c>
    </row>
    <row r="38" spans="2:15" ht="21.75" customHeight="1" x14ac:dyDescent="0.15">
      <c r="B38" s="497"/>
      <c r="C38" s="9" t="s">
        <v>168</v>
      </c>
      <c r="D38" s="103" t="s">
        <v>37</v>
      </c>
      <c r="E38" s="106" t="s">
        <v>170</v>
      </c>
      <c r="F38" s="12" t="s">
        <v>195</v>
      </c>
      <c r="G38" s="55" t="s">
        <v>291</v>
      </c>
      <c r="H38" s="106" t="s">
        <v>170</v>
      </c>
      <c r="I38" s="57" t="s">
        <v>102</v>
      </c>
      <c r="L38" s="18"/>
      <c r="M38" s="19" t="s">
        <v>222</v>
      </c>
    </row>
    <row r="39" spans="2:15" ht="21.75" customHeight="1" thickBot="1" x14ac:dyDescent="0.2">
      <c r="B39" s="498"/>
      <c r="C39" s="13" t="s">
        <v>175</v>
      </c>
      <c r="D39" s="14">
        <v>10</v>
      </c>
      <c r="E39" s="15" t="s">
        <v>176</v>
      </c>
      <c r="F39" s="16">
        <v>39</v>
      </c>
      <c r="G39" s="17">
        <v>52</v>
      </c>
      <c r="H39" s="15" t="s">
        <v>176</v>
      </c>
      <c r="I39" s="16">
        <v>32</v>
      </c>
    </row>
    <row r="40" spans="2:15" ht="21.75" customHeight="1" x14ac:dyDescent="0.15">
      <c r="L40" s="82" t="s">
        <v>223</v>
      </c>
    </row>
    <row r="41" spans="2:15" ht="21.75" customHeight="1" x14ac:dyDescent="0.15">
      <c r="L41" s="83" t="s">
        <v>226</v>
      </c>
    </row>
    <row r="42" spans="2:15" ht="21.75" customHeight="1" x14ac:dyDescent="0.15">
      <c r="L42" s="83" t="s">
        <v>227</v>
      </c>
    </row>
    <row r="43" spans="2:15" ht="21.75" customHeight="1" x14ac:dyDescent="0.15">
      <c r="L43" s="83" t="s">
        <v>228</v>
      </c>
    </row>
    <row r="44" spans="2:15" ht="21.75" customHeight="1" x14ac:dyDescent="0.15">
      <c r="L44" s="83" t="s">
        <v>229</v>
      </c>
    </row>
    <row r="53" spans="13:13" x14ac:dyDescent="0.15">
      <c r="M53" s="93"/>
    </row>
  </sheetData>
  <mergeCells count="33">
    <mergeCell ref="B35:B39"/>
    <mergeCell ref="D35:F35"/>
    <mergeCell ref="G35:I35"/>
    <mergeCell ref="D37:F37"/>
    <mergeCell ref="G37:I37"/>
    <mergeCell ref="B25:B29"/>
    <mergeCell ref="G25:I25"/>
    <mergeCell ref="D25:F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CFD2-8BCB-4F13-8BBA-94DBAE3D1BF2}">
  <dimension ref="A1:R53"/>
  <sheetViews>
    <sheetView showGridLines="0" topLeftCell="A9" zoomScaleNormal="100" workbookViewId="0">
      <selection activeCell="I45" sqref="I4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82"/>
    <col min="13" max="13" width="15.75" style="82" customWidth="1"/>
    <col min="14" max="15" width="9.875" style="82"/>
    <col min="16" max="16" width="9.875" style="86"/>
    <col min="17" max="18" width="9.875" style="87"/>
    <col min="19" max="16384" width="9.875" style="1"/>
  </cols>
  <sheetData>
    <row r="1" spans="1:13" ht="35.1" customHeight="1" x14ac:dyDescent="0.2">
      <c r="A1" s="492" t="s">
        <v>144</v>
      </c>
      <c r="B1" s="492"/>
      <c r="C1" s="492"/>
      <c r="D1" s="492"/>
      <c r="E1" s="492"/>
      <c r="F1" s="492"/>
      <c r="G1" s="492"/>
      <c r="H1" s="492"/>
      <c r="I1" s="492"/>
      <c r="J1" s="492"/>
    </row>
    <row r="2" spans="1:13" ht="24" customHeight="1" x14ac:dyDescent="0.15">
      <c r="A2" s="2"/>
      <c r="B2" s="2"/>
      <c r="C2" s="2"/>
      <c r="D2" s="2"/>
      <c r="E2" s="2"/>
      <c r="F2" s="2"/>
      <c r="G2" s="2"/>
      <c r="H2" s="2"/>
      <c r="I2" s="2"/>
    </row>
    <row r="3" spans="1:13" ht="21" customHeight="1" x14ac:dyDescent="0.15">
      <c r="B3" s="3" t="s">
        <v>314</v>
      </c>
      <c r="C3" s="1" t="s">
        <v>146</v>
      </c>
      <c r="I3" s="4" t="s">
        <v>147</v>
      </c>
    </row>
    <row r="4" spans="1:13" ht="21" customHeight="1" x14ac:dyDescent="0.15">
      <c r="B4" s="1" t="s">
        <v>252</v>
      </c>
      <c r="I4" s="4" t="s">
        <v>148</v>
      </c>
    </row>
    <row r="5" spans="1:13" ht="21" customHeight="1" x14ac:dyDescent="0.15">
      <c r="B5" s="5" t="s">
        <v>149</v>
      </c>
      <c r="D5" s="1" t="s">
        <v>315</v>
      </c>
    </row>
    <row r="6" spans="1:13" ht="21" customHeight="1" x14ac:dyDescent="0.15">
      <c r="B6" s="1" t="s">
        <v>152</v>
      </c>
      <c r="C6" s="1" t="s">
        <v>153</v>
      </c>
      <c r="L6" s="94" t="s">
        <v>154</v>
      </c>
      <c r="M6" s="91"/>
    </row>
    <row r="7" spans="1:13" ht="21" customHeight="1" x14ac:dyDescent="0.15">
      <c r="B7" s="1" t="s">
        <v>155</v>
      </c>
      <c r="D7" s="80" t="s">
        <v>316</v>
      </c>
      <c r="L7" s="92"/>
      <c r="M7" s="92"/>
    </row>
    <row r="8" spans="1:13" ht="18" customHeight="1" thickBot="1" x14ac:dyDescent="0.2">
      <c r="L8" s="95" t="s">
        <v>156</v>
      </c>
      <c r="M8" s="92" t="s">
        <v>157</v>
      </c>
    </row>
    <row r="9" spans="1:13" ht="21.75" customHeight="1" thickBot="1" x14ac:dyDescent="0.2">
      <c r="B9" s="6" t="s">
        <v>158</v>
      </c>
      <c r="C9" s="7"/>
      <c r="D9" s="493" t="s">
        <v>159</v>
      </c>
      <c r="E9" s="494"/>
      <c r="F9" s="495"/>
      <c r="G9" s="493" t="s">
        <v>160</v>
      </c>
      <c r="H9" s="494"/>
      <c r="I9" s="495"/>
      <c r="L9" s="95"/>
      <c r="M9" s="92" t="s">
        <v>161</v>
      </c>
    </row>
    <row r="10" spans="1:13" ht="21.75" customHeight="1" x14ac:dyDescent="0.15">
      <c r="B10" s="496">
        <v>0.39583333333333331</v>
      </c>
      <c r="C10" s="8">
        <v>1</v>
      </c>
      <c r="D10" s="499">
        <v>16</v>
      </c>
      <c r="E10" s="500"/>
      <c r="F10" s="501"/>
      <c r="G10" s="509">
        <v>3</v>
      </c>
      <c r="H10" s="500"/>
      <c r="I10" s="501"/>
      <c r="L10" s="95"/>
      <c r="M10" s="92" t="s">
        <v>162</v>
      </c>
    </row>
    <row r="11" spans="1:13" ht="21.75" customHeight="1" x14ac:dyDescent="0.15">
      <c r="B11" s="497"/>
      <c r="C11" s="9" t="s">
        <v>163</v>
      </c>
      <c r="D11" s="70" t="s">
        <v>98</v>
      </c>
      <c r="E11" s="10" t="s">
        <v>70</v>
      </c>
      <c r="F11" s="71" t="s">
        <v>99</v>
      </c>
      <c r="G11" s="70" t="s">
        <v>93</v>
      </c>
      <c r="H11" s="10" t="s">
        <v>70</v>
      </c>
      <c r="I11" s="71" t="s">
        <v>180</v>
      </c>
      <c r="L11" s="95"/>
      <c r="M11" s="92" t="s">
        <v>164</v>
      </c>
    </row>
    <row r="12" spans="1:13" ht="21.75" customHeight="1" x14ac:dyDescent="0.15">
      <c r="B12" s="497"/>
      <c r="C12" s="9" t="s">
        <v>165</v>
      </c>
      <c r="D12" s="505" t="s">
        <v>169</v>
      </c>
      <c r="E12" s="506"/>
      <c r="F12" s="507"/>
      <c r="G12" s="517" t="s">
        <v>245</v>
      </c>
      <c r="H12" s="518"/>
      <c r="I12" s="519"/>
      <c r="L12" s="95" t="s">
        <v>166</v>
      </c>
      <c r="M12" s="92" t="s">
        <v>167</v>
      </c>
    </row>
    <row r="13" spans="1:13" ht="21.75" customHeight="1" x14ac:dyDescent="0.15">
      <c r="B13" s="497"/>
      <c r="C13" s="9" t="s">
        <v>168</v>
      </c>
      <c r="D13" s="26" t="s">
        <v>185</v>
      </c>
      <c r="E13" s="106" t="s">
        <v>170</v>
      </c>
      <c r="F13" s="12" t="s">
        <v>264</v>
      </c>
      <c r="G13" s="26" t="s">
        <v>185</v>
      </c>
      <c r="H13" s="53" t="s">
        <v>170</v>
      </c>
      <c r="I13" s="54" t="s">
        <v>185</v>
      </c>
      <c r="L13" s="95" t="s">
        <v>173</v>
      </c>
      <c r="M13" s="92" t="s">
        <v>174</v>
      </c>
    </row>
    <row r="14" spans="1:13" ht="21.75" customHeight="1" thickBot="1" x14ac:dyDescent="0.2">
      <c r="B14" s="498"/>
      <c r="C14" s="13" t="s">
        <v>175</v>
      </c>
      <c r="D14" s="14">
        <v>40</v>
      </c>
      <c r="E14" s="15" t="s">
        <v>176</v>
      </c>
      <c r="F14" s="16">
        <v>31</v>
      </c>
      <c r="G14" s="17">
        <v>41</v>
      </c>
      <c r="H14" s="15" t="s">
        <v>176</v>
      </c>
      <c r="I14" s="16">
        <v>26</v>
      </c>
      <c r="L14" s="95"/>
      <c r="M14" s="92" t="s">
        <v>177</v>
      </c>
    </row>
    <row r="15" spans="1:13" ht="21.75" customHeight="1" x14ac:dyDescent="0.15">
      <c r="B15" s="496">
        <v>0.44791666666666669</v>
      </c>
      <c r="C15" s="8">
        <v>2</v>
      </c>
      <c r="D15" s="515">
        <v>17</v>
      </c>
      <c r="E15" s="503"/>
      <c r="F15" s="504"/>
      <c r="G15" s="509">
        <v>48</v>
      </c>
      <c r="H15" s="500"/>
      <c r="I15" s="501"/>
      <c r="L15" s="95" t="s">
        <v>178</v>
      </c>
      <c r="M15" s="92" t="s">
        <v>179</v>
      </c>
    </row>
    <row r="16" spans="1:13" ht="21.75" customHeight="1" x14ac:dyDescent="0.15">
      <c r="B16" s="497"/>
      <c r="C16" s="9" t="s">
        <v>163</v>
      </c>
      <c r="D16" s="68" t="s">
        <v>17</v>
      </c>
      <c r="E16" s="10" t="s">
        <v>70</v>
      </c>
      <c r="F16" s="69" t="s">
        <v>19</v>
      </c>
      <c r="G16" s="70" t="s">
        <v>255</v>
      </c>
      <c r="H16" s="10" t="s">
        <v>70</v>
      </c>
      <c r="I16" s="71" t="s">
        <v>282</v>
      </c>
      <c r="L16" s="95" t="s">
        <v>181</v>
      </c>
      <c r="M16" s="92" t="s">
        <v>182</v>
      </c>
    </row>
    <row r="17" spans="2:15" ht="21.75" customHeight="1" x14ac:dyDescent="0.15">
      <c r="B17" s="497"/>
      <c r="C17" s="9" t="s">
        <v>165</v>
      </c>
      <c r="D17" s="505" t="s">
        <v>257</v>
      </c>
      <c r="E17" s="506"/>
      <c r="F17" s="507"/>
      <c r="G17" s="508" t="s">
        <v>171</v>
      </c>
      <c r="H17" s="506"/>
      <c r="I17" s="507"/>
      <c r="L17" s="95"/>
      <c r="M17" s="92" t="s">
        <v>184</v>
      </c>
    </row>
    <row r="18" spans="2:15" ht="21.75" customHeight="1" x14ac:dyDescent="0.15">
      <c r="B18" s="497"/>
      <c r="C18" s="9" t="s">
        <v>168</v>
      </c>
      <c r="D18" s="26" t="s">
        <v>185</v>
      </c>
      <c r="E18" s="106" t="s">
        <v>170</v>
      </c>
      <c r="F18" s="57" t="s">
        <v>11</v>
      </c>
      <c r="G18" s="55" t="s">
        <v>257</v>
      </c>
      <c r="H18" s="106" t="s">
        <v>170</v>
      </c>
      <c r="I18" s="57" t="s">
        <v>171</v>
      </c>
      <c r="L18" s="95" t="s">
        <v>187</v>
      </c>
      <c r="M18" s="92" t="s">
        <v>188</v>
      </c>
    </row>
    <row r="19" spans="2:15" ht="21.75" customHeight="1" thickBot="1" x14ac:dyDescent="0.2">
      <c r="B19" s="498"/>
      <c r="C19" s="13" t="s">
        <v>175</v>
      </c>
      <c r="D19" s="14">
        <v>43</v>
      </c>
      <c r="E19" s="15" t="s">
        <v>176</v>
      </c>
      <c r="F19" s="16">
        <v>36</v>
      </c>
      <c r="G19" s="17">
        <v>23</v>
      </c>
      <c r="H19" s="15" t="s">
        <v>176</v>
      </c>
      <c r="I19" s="16">
        <v>39</v>
      </c>
      <c r="L19" s="95" t="s">
        <v>189</v>
      </c>
      <c r="M19" s="92" t="s">
        <v>190</v>
      </c>
    </row>
    <row r="20" spans="2:15" ht="21.75" customHeight="1" x14ac:dyDescent="0.15">
      <c r="B20" s="496">
        <v>0.5</v>
      </c>
      <c r="C20" s="8">
        <v>3</v>
      </c>
      <c r="D20" s="499">
        <v>19</v>
      </c>
      <c r="E20" s="500"/>
      <c r="F20" s="501"/>
      <c r="G20" s="499">
        <v>22</v>
      </c>
      <c r="H20" s="500"/>
      <c r="I20" s="501"/>
      <c r="L20" s="95"/>
      <c r="M20" s="96" t="s">
        <v>191</v>
      </c>
    </row>
    <row r="21" spans="2:15" ht="21.75" customHeight="1" x14ac:dyDescent="0.15">
      <c r="B21" s="497"/>
      <c r="C21" s="9" t="s">
        <v>163</v>
      </c>
      <c r="D21" s="70" t="s">
        <v>34</v>
      </c>
      <c r="E21" s="10" t="s">
        <v>70</v>
      </c>
      <c r="F21" s="71" t="s">
        <v>98</v>
      </c>
      <c r="G21" s="70" t="s">
        <v>99</v>
      </c>
      <c r="H21" s="10" t="s">
        <v>70</v>
      </c>
      <c r="I21" s="71" t="s">
        <v>19</v>
      </c>
      <c r="L21" s="81"/>
      <c r="M21" s="18" t="s">
        <v>192</v>
      </c>
    </row>
    <row r="22" spans="2:15" ht="21.75" customHeight="1" x14ac:dyDescent="0.15">
      <c r="B22" s="497"/>
      <c r="C22" s="9" t="s">
        <v>165</v>
      </c>
      <c r="D22" s="510" t="s">
        <v>264</v>
      </c>
      <c r="E22" s="511"/>
      <c r="F22" s="512"/>
      <c r="G22" s="513" t="s">
        <v>235</v>
      </c>
      <c r="H22" s="513"/>
      <c r="I22" s="514"/>
      <c r="L22" s="81" t="s">
        <v>193</v>
      </c>
      <c r="M22" s="18" t="s">
        <v>194</v>
      </c>
    </row>
    <row r="23" spans="2:15" ht="21.75" customHeight="1" x14ac:dyDescent="0.15">
      <c r="B23" s="497"/>
      <c r="C23" s="9" t="s">
        <v>168</v>
      </c>
      <c r="D23" s="26" t="s">
        <v>185</v>
      </c>
      <c r="E23" s="106" t="s">
        <v>170</v>
      </c>
      <c r="F23" s="12" t="s">
        <v>169</v>
      </c>
      <c r="G23" s="26" t="s">
        <v>185</v>
      </c>
      <c r="H23" s="106" t="s">
        <v>170</v>
      </c>
      <c r="I23" s="57" t="s">
        <v>246</v>
      </c>
      <c r="L23" s="81"/>
      <c r="M23" s="82" t="s">
        <v>197</v>
      </c>
    </row>
    <row r="24" spans="2:15" ht="21.75" customHeight="1" thickBot="1" x14ac:dyDescent="0.2">
      <c r="B24" s="498"/>
      <c r="C24" s="13" t="s">
        <v>175</v>
      </c>
      <c r="D24" s="14">
        <v>24</v>
      </c>
      <c r="E24" s="15" t="s">
        <v>176</v>
      </c>
      <c r="F24" s="16">
        <v>41</v>
      </c>
      <c r="G24" s="17">
        <v>25</v>
      </c>
      <c r="H24" s="15" t="s">
        <v>176</v>
      </c>
      <c r="I24" s="16">
        <v>37</v>
      </c>
      <c r="M24" s="18" t="s">
        <v>198</v>
      </c>
    </row>
    <row r="25" spans="2:15" ht="21.75" customHeight="1" x14ac:dyDescent="0.15">
      <c r="B25" s="496">
        <v>0.55208333333333337</v>
      </c>
      <c r="C25" s="8">
        <v>4</v>
      </c>
      <c r="D25" s="515">
        <v>21</v>
      </c>
      <c r="E25" s="503"/>
      <c r="F25" s="504"/>
      <c r="G25" s="509">
        <v>42</v>
      </c>
      <c r="H25" s="500"/>
      <c r="I25" s="501"/>
      <c r="M25" s="82" t="s">
        <v>199</v>
      </c>
      <c r="N25" s="18"/>
    </row>
    <row r="26" spans="2:15" ht="21.75" customHeight="1" x14ac:dyDescent="0.15">
      <c r="B26" s="497"/>
      <c r="C26" s="9" t="s">
        <v>163</v>
      </c>
      <c r="D26" s="68" t="s">
        <v>19</v>
      </c>
      <c r="E26" s="10" t="s">
        <v>70</v>
      </c>
      <c r="F26" s="69" t="s">
        <v>18</v>
      </c>
      <c r="G26" s="70" t="s">
        <v>282</v>
      </c>
      <c r="H26" s="10" t="s">
        <v>70</v>
      </c>
      <c r="I26" s="71" t="s">
        <v>210</v>
      </c>
      <c r="L26" s="23"/>
      <c r="M26" s="22"/>
      <c r="N26" s="18"/>
    </row>
    <row r="27" spans="2:15" ht="21.75" customHeight="1" x14ac:dyDescent="0.15">
      <c r="B27" s="497"/>
      <c r="C27" s="9" t="s">
        <v>165</v>
      </c>
      <c r="D27" s="505" t="s">
        <v>200</v>
      </c>
      <c r="E27" s="506"/>
      <c r="F27" s="507"/>
      <c r="G27" s="516" t="s">
        <v>172</v>
      </c>
      <c r="H27" s="511"/>
      <c r="I27" s="512"/>
      <c r="L27" s="21" t="s">
        <v>201</v>
      </c>
      <c r="M27" s="21"/>
      <c r="N27" s="92"/>
      <c r="O27" s="18"/>
    </row>
    <row r="28" spans="2:15" ht="21.75" customHeight="1" x14ac:dyDescent="0.15">
      <c r="B28" s="497"/>
      <c r="C28" s="9" t="s">
        <v>168</v>
      </c>
      <c r="D28" s="26" t="s">
        <v>185</v>
      </c>
      <c r="E28" s="106" t="s">
        <v>170</v>
      </c>
      <c r="F28" s="57" t="s">
        <v>245</v>
      </c>
      <c r="G28" s="103" t="s">
        <v>256</v>
      </c>
      <c r="H28" s="106" t="s">
        <v>170</v>
      </c>
      <c r="I28" s="12" t="s">
        <v>172</v>
      </c>
      <c r="L28" s="92"/>
      <c r="M28" s="22" t="s">
        <v>203</v>
      </c>
      <c r="N28" s="22" t="s">
        <v>204</v>
      </c>
      <c r="O28" s="18" t="s">
        <v>205</v>
      </c>
    </row>
    <row r="29" spans="2:15" ht="21.75" customHeight="1" thickBot="1" x14ac:dyDescent="0.2">
      <c r="B29" s="498"/>
      <c r="C29" s="13" t="s">
        <v>175</v>
      </c>
      <c r="D29" s="14">
        <v>27</v>
      </c>
      <c r="E29" s="15" t="s">
        <v>176</v>
      </c>
      <c r="F29" s="16">
        <v>46</v>
      </c>
      <c r="G29" s="17">
        <v>11</v>
      </c>
      <c r="H29" s="15" t="s">
        <v>176</v>
      </c>
      <c r="I29" s="16">
        <v>22</v>
      </c>
      <c r="L29" s="18"/>
      <c r="M29" s="23" t="s">
        <v>206</v>
      </c>
      <c r="N29" s="22" t="s">
        <v>204</v>
      </c>
      <c r="O29" s="24" t="s">
        <v>207</v>
      </c>
    </row>
    <row r="30" spans="2:15" ht="21.75" customHeight="1" x14ac:dyDescent="0.15">
      <c r="B30" s="496">
        <v>0.60416666666666663</v>
      </c>
      <c r="C30" s="8">
        <v>5</v>
      </c>
      <c r="D30" s="502">
        <v>9</v>
      </c>
      <c r="E30" s="503"/>
      <c r="F30" s="504"/>
      <c r="G30" s="502">
        <v>13</v>
      </c>
      <c r="H30" s="503"/>
      <c r="I30" s="504"/>
      <c r="L30" s="18"/>
      <c r="M30" s="22" t="s">
        <v>208</v>
      </c>
      <c r="N30" s="22" t="s">
        <v>204</v>
      </c>
      <c r="O30" s="24" t="s">
        <v>209</v>
      </c>
    </row>
    <row r="31" spans="2:15" ht="21.75" customHeight="1" x14ac:dyDescent="0.15">
      <c r="B31" s="497"/>
      <c r="C31" s="9" t="s">
        <v>163</v>
      </c>
      <c r="D31" s="62" t="s">
        <v>15</v>
      </c>
      <c r="E31" s="10" t="s">
        <v>70</v>
      </c>
      <c r="F31" s="65" t="s">
        <v>224</v>
      </c>
      <c r="G31" s="64" t="s">
        <v>266</v>
      </c>
      <c r="H31" s="10" t="s">
        <v>70</v>
      </c>
      <c r="I31" s="12" t="s">
        <v>14</v>
      </c>
      <c r="L31" s="18"/>
      <c r="M31" s="22" t="s">
        <v>212</v>
      </c>
      <c r="N31" s="22" t="s">
        <v>204</v>
      </c>
      <c r="O31" s="25" t="s">
        <v>213</v>
      </c>
    </row>
    <row r="32" spans="2:15" ht="21.75" customHeight="1" x14ac:dyDescent="0.15">
      <c r="B32" s="497"/>
      <c r="C32" s="9" t="s">
        <v>165</v>
      </c>
      <c r="D32" s="505" t="s">
        <v>11</v>
      </c>
      <c r="E32" s="506"/>
      <c r="F32" s="507"/>
      <c r="G32" s="508" t="s">
        <v>294</v>
      </c>
      <c r="H32" s="506"/>
      <c r="I32" s="507"/>
      <c r="L32" s="18"/>
      <c r="M32" s="22" t="s">
        <v>214</v>
      </c>
      <c r="N32" s="22" t="s">
        <v>204</v>
      </c>
      <c r="O32" s="25" t="s">
        <v>215</v>
      </c>
    </row>
    <row r="33" spans="2:15" ht="21.75" customHeight="1" x14ac:dyDescent="0.15">
      <c r="B33" s="497"/>
      <c r="C33" s="9" t="s">
        <v>168</v>
      </c>
      <c r="D33" s="26" t="s">
        <v>185</v>
      </c>
      <c r="E33" s="106" t="s">
        <v>170</v>
      </c>
      <c r="F33" s="52" t="s">
        <v>185</v>
      </c>
      <c r="G33" s="26" t="s">
        <v>185</v>
      </c>
      <c r="H33" s="106" t="s">
        <v>170</v>
      </c>
      <c r="I33" s="52" t="s">
        <v>185</v>
      </c>
      <c r="M33" s="23" t="s">
        <v>216</v>
      </c>
      <c r="N33" s="22" t="s">
        <v>204</v>
      </c>
      <c r="O33" s="18" t="s">
        <v>217</v>
      </c>
    </row>
    <row r="34" spans="2:15" ht="21.75" customHeight="1" thickBot="1" x14ac:dyDescent="0.2">
      <c r="B34" s="498"/>
      <c r="C34" s="13" t="s">
        <v>175</v>
      </c>
      <c r="D34" s="14">
        <v>38</v>
      </c>
      <c r="E34" s="15" t="s">
        <v>176</v>
      </c>
      <c r="F34" s="16">
        <v>24</v>
      </c>
      <c r="G34" s="17">
        <v>30</v>
      </c>
      <c r="H34" s="15" t="s">
        <v>176</v>
      </c>
      <c r="I34" s="16">
        <v>46</v>
      </c>
    </row>
    <row r="35" spans="2:15" ht="21.75" customHeight="1" x14ac:dyDescent="0.15">
      <c r="B35" s="496">
        <v>0.65625</v>
      </c>
      <c r="C35" s="8">
        <v>6</v>
      </c>
      <c r="D35" s="502">
        <v>24</v>
      </c>
      <c r="E35" s="503"/>
      <c r="F35" s="504"/>
      <c r="G35" s="509">
        <v>43</v>
      </c>
      <c r="H35" s="500"/>
      <c r="I35" s="501"/>
      <c r="L35" s="91" t="s">
        <v>238</v>
      </c>
      <c r="M35" s="18"/>
    </row>
    <row r="36" spans="2:15" ht="21.75" customHeight="1" x14ac:dyDescent="0.15">
      <c r="B36" s="497"/>
      <c r="C36" s="9" t="s">
        <v>163</v>
      </c>
      <c r="D36" s="62" t="s">
        <v>18</v>
      </c>
      <c r="E36" s="10" t="s">
        <v>70</v>
      </c>
      <c r="F36" s="12" t="s">
        <v>22</v>
      </c>
      <c r="G36" s="70" t="s">
        <v>210</v>
      </c>
      <c r="H36" s="10" t="s">
        <v>70</v>
      </c>
      <c r="I36" s="71" t="s">
        <v>255</v>
      </c>
      <c r="L36" s="18"/>
      <c r="M36" s="92" t="s">
        <v>219</v>
      </c>
    </row>
    <row r="37" spans="2:15" ht="21.75" customHeight="1" x14ac:dyDescent="0.15">
      <c r="B37" s="497"/>
      <c r="C37" s="9" t="s">
        <v>165</v>
      </c>
      <c r="D37" s="505" t="s">
        <v>246</v>
      </c>
      <c r="E37" s="506"/>
      <c r="F37" s="507"/>
      <c r="G37" s="516" t="s">
        <v>169</v>
      </c>
      <c r="H37" s="511"/>
      <c r="I37" s="512"/>
      <c r="L37" s="18"/>
      <c r="M37" s="20" t="s">
        <v>221</v>
      </c>
    </row>
    <row r="38" spans="2:15" ht="21.75" customHeight="1" x14ac:dyDescent="0.15">
      <c r="B38" s="497"/>
      <c r="C38" s="9" t="s">
        <v>168</v>
      </c>
      <c r="D38" s="26" t="s">
        <v>185</v>
      </c>
      <c r="E38" s="106" t="s">
        <v>170</v>
      </c>
      <c r="F38" s="12" t="s">
        <v>11</v>
      </c>
      <c r="G38" s="103" t="s">
        <v>235</v>
      </c>
      <c r="H38" s="106" t="s">
        <v>170</v>
      </c>
      <c r="I38" s="12" t="s">
        <v>15</v>
      </c>
      <c r="L38" s="18"/>
      <c r="M38" s="19" t="s">
        <v>222</v>
      </c>
    </row>
    <row r="39" spans="2:15" ht="21.75" customHeight="1" thickBot="1" x14ac:dyDescent="0.2">
      <c r="B39" s="498"/>
      <c r="C39" s="13" t="s">
        <v>175</v>
      </c>
      <c r="D39" s="14">
        <v>45</v>
      </c>
      <c r="E39" s="15" t="s">
        <v>176</v>
      </c>
      <c r="F39" s="16">
        <v>37</v>
      </c>
      <c r="G39" s="17">
        <v>34</v>
      </c>
      <c r="H39" s="15" t="s">
        <v>176</v>
      </c>
      <c r="I39" s="16">
        <v>25</v>
      </c>
    </row>
    <row r="40" spans="2:15" ht="21.75" customHeight="1" x14ac:dyDescent="0.15">
      <c r="B40" s="496">
        <v>0.70833333333333337</v>
      </c>
      <c r="C40" s="8">
        <v>7</v>
      </c>
      <c r="D40" s="502">
        <v>7</v>
      </c>
      <c r="E40" s="503"/>
      <c r="F40" s="504"/>
      <c r="G40" s="502">
        <v>15</v>
      </c>
      <c r="H40" s="503"/>
      <c r="I40" s="504"/>
      <c r="L40" s="82" t="s">
        <v>223</v>
      </c>
    </row>
    <row r="41" spans="2:15" ht="21.75" customHeight="1" x14ac:dyDescent="0.15">
      <c r="B41" s="497"/>
      <c r="C41" s="9" t="s">
        <v>163</v>
      </c>
      <c r="D41" s="72" t="s">
        <v>224</v>
      </c>
      <c r="E41" s="10" t="s">
        <v>70</v>
      </c>
      <c r="F41" s="12" t="s">
        <v>13</v>
      </c>
      <c r="G41" s="62" t="s">
        <v>14</v>
      </c>
      <c r="H41" s="10" t="s">
        <v>70</v>
      </c>
      <c r="I41" s="12" t="s">
        <v>15</v>
      </c>
      <c r="L41" s="83" t="s">
        <v>226</v>
      </c>
    </row>
    <row r="42" spans="2:15" ht="21.75" customHeight="1" x14ac:dyDescent="0.15">
      <c r="B42" s="497"/>
      <c r="C42" s="9" t="s">
        <v>165</v>
      </c>
      <c r="D42" s="510" t="s">
        <v>265</v>
      </c>
      <c r="E42" s="511"/>
      <c r="F42" s="512"/>
      <c r="G42" s="508" t="s">
        <v>196</v>
      </c>
      <c r="H42" s="506"/>
      <c r="I42" s="507"/>
      <c r="L42" s="83" t="s">
        <v>227</v>
      </c>
    </row>
    <row r="43" spans="2:15" ht="21.75" customHeight="1" x14ac:dyDescent="0.15">
      <c r="B43" s="497"/>
      <c r="C43" s="9" t="s">
        <v>168</v>
      </c>
      <c r="D43" s="26" t="s">
        <v>185</v>
      </c>
      <c r="E43" s="106" t="s">
        <v>170</v>
      </c>
      <c r="F43" s="52" t="s">
        <v>185</v>
      </c>
      <c r="G43" s="26" t="s">
        <v>185</v>
      </c>
      <c r="H43" s="106" t="s">
        <v>170</v>
      </c>
      <c r="I43" s="52" t="s">
        <v>185</v>
      </c>
      <c r="L43" s="83" t="s">
        <v>228</v>
      </c>
    </row>
    <row r="44" spans="2:15" ht="21.75" customHeight="1" thickBot="1" x14ac:dyDescent="0.2">
      <c r="B44" s="498"/>
      <c r="C44" s="13" t="s">
        <v>175</v>
      </c>
      <c r="D44" s="14">
        <v>35</v>
      </c>
      <c r="E44" s="15" t="s">
        <v>629</v>
      </c>
      <c r="F44" s="16">
        <v>37</v>
      </c>
      <c r="G44" s="17">
        <v>25</v>
      </c>
      <c r="H44" s="15" t="s">
        <v>176</v>
      </c>
      <c r="I44" s="16">
        <v>52</v>
      </c>
      <c r="L44" s="83" t="s">
        <v>229</v>
      </c>
    </row>
    <row r="53" spans="13:13" x14ac:dyDescent="0.15">
      <c r="M53" s="93"/>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03B4-7D6B-4C89-AB74-851C5C97C6B8}">
  <dimension ref="A1:O53"/>
  <sheetViews>
    <sheetView showGridLines="0" topLeftCell="A37" zoomScaleNormal="100" workbookViewId="0">
      <selection activeCell="I46" sqref="I46"/>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82"/>
    <col min="13" max="13" width="15.75" style="82" customWidth="1"/>
    <col min="14" max="15" width="9.875" style="82"/>
    <col min="16" max="16384" width="9.875" style="1"/>
  </cols>
  <sheetData>
    <row r="1" spans="1:13" ht="35.1" customHeight="1" x14ac:dyDescent="0.2">
      <c r="A1" s="492" t="s">
        <v>144</v>
      </c>
      <c r="B1" s="492"/>
      <c r="C1" s="492"/>
      <c r="D1" s="492"/>
      <c r="E1" s="492"/>
      <c r="F1" s="492"/>
      <c r="G1" s="492"/>
      <c r="H1" s="492"/>
      <c r="I1" s="492"/>
      <c r="J1" s="492"/>
    </row>
    <row r="2" spans="1:13" ht="24" customHeight="1" x14ac:dyDescent="0.15">
      <c r="A2" s="2"/>
      <c r="B2" s="2"/>
      <c r="C2" s="2"/>
      <c r="D2" s="2"/>
      <c r="E2" s="2"/>
      <c r="F2" s="2"/>
      <c r="G2" s="2"/>
      <c r="H2" s="2"/>
      <c r="I2" s="2"/>
    </row>
    <row r="3" spans="1:13" ht="21" customHeight="1" x14ac:dyDescent="0.15">
      <c r="B3" s="3" t="s">
        <v>317</v>
      </c>
      <c r="C3" s="1" t="s">
        <v>284</v>
      </c>
      <c r="I3" s="4" t="s">
        <v>269</v>
      </c>
    </row>
    <row r="4" spans="1:13" ht="21" customHeight="1" x14ac:dyDescent="0.15">
      <c r="B4" s="1" t="s">
        <v>285</v>
      </c>
      <c r="I4" s="4" t="s">
        <v>148</v>
      </c>
    </row>
    <row r="5" spans="1:13" ht="21" customHeight="1" x14ac:dyDescent="0.15">
      <c r="B5" s="5" t="s">
        <v>287</v>
      </c>
      <c r="D5" s="1" t="s">
        <v>318</v>
      </c>
    </row>
    <row r="6" spans="1:13" ht="21" customHeight="1" x14ac:dyDescent="0.15">
      <c r="B6" s="1" t="s">
        <v>152</v>
      </c>
      <c r="C6" s="1" t="s">
        <v>153</v>
      </c>
      <c r="L6" s="94" t="s">
        <v>154</v>
      </c>
      <c r="M6" s="91"/>
    </row>
    <row r="7" spans="1:13" ht="21" customHeight="1" x14ac:dyDescent="0.15">
      <c r="B7" s="1" t="s">
        <v>289</v>
      </c>
      <c r="D7" s="1" t="s">
        <v>319</v>
      </c>
      <c r="L7" s="92"/>
      <c r="M7" s="92"/>
    </row>
    <row r="8" spans="1:13" ht="18" customHeight="1" thickBot="1" x14ac:dyDescent="0.2">
      <c r="D8" s="526" t="s">
        <v>320</v>
      </c>
      <c r="E8" s="526"/>
      <c r="F8" s="526"/>
      <c r="G8" s="526" t="s">
        <v>321</v>
      </c>
      <c r="H8" s="526"/>
      <c r="I8" s="526"/>
      <c r="L8" s="95" t="s">
        <v>156</v>
      </c>
      <c r="M8" s="92" t="s">
        <v>157</v>
      </c>
    </row>
    <row r="9" spans="1:13" ht="21.75" customHeight="1" thickBot="1" x14ac:dyDescent="0.2">
      <c r="B9" s="6" t="s">
        <v>158</v>
      </c>
      <c r="C9" s="7"/>
      <c r="D9" s="493" t="s">
        <v>159</v>
      </c>
      <c r="E9" s="494"/>
      <c r="F9" s="495"/>
      <c r="G9" s="493" t="s">
        <v>160</v>
      </c>
      <c r="H9" s="494"/>
      <c r="I9" s="495"/>
      <c r="L9" s="95"/>
      <c r="M9" s="92" t="s">
        <v>161</v>
      </c>
    </row>
    <row r="10" spans="1:13" ht="21.75" customHeight="1" x14ac:dyDescent="0.15">
      <c r="B10" s="496">
        <v>0.41666666666666669</v>
      </c>
      <c r="C10" s="8">
        <v>1</v>
      </c>
      <c r="D10" s="515">
        <v>55</v>
      </c>
      <c r="E10" s="503"/>
      <c r="F10" s="504"/>
      <c r="G10" s="515"/>
      <c r="H10" s="503"/>
      <c r="I10" s="504"/>
      <c r="L10" s="95"/>
      <c r="M10" s="92" t="s">
        <v>162</v>
      </c>
    </row>
    <row r="11" spans="1:13" ht="21.75" customHeight="1" x14ac:dyDescent="0.15">
      <c r="B11" s="497"/>
      <c r="C11" s="9" t="s">
        <v>163</v>
      </c>
      <c r="D11" s="62" t="s">
        <v>37</v>
      </c>
      <c r="E11" s="10" t="s">
        <v>70</v>
      </c>
      <c r="F11" s="12" t="s">
        <v>41</v>
      </c>
      <c r="G11" s="103"/>
      <c r="H11" s="10" t="s">
        <v>70</v>
      </c>
      <c r="I11" s="11"/>
      <c r="L11" s="95"/>
      <c r="M11" s="92" t="s">
        <v>164</v>
      </c>
    </row>
    <row r="12" spans="1:13" ht="21.75" customHeight="1" x14ac:dyDescent="0.15">
      <c r="B12" s="497"/>
      <c r="C12" s="9" t="s">
        <v>165</v>
      </c>
      <c r="D12" s="510" t="s">
        <v>42</v>
      </c>
      <c r="E12" s="511"/>
      <c r="F12" s="512"/>
      <c r="G12" s="510"/>
      <c r="H12" s="511"/>
      <c r="I12" s="512"/>
      <c r="L12" s="95" t="s">
        <v>166</v>
      </c>
      <c r="M12" s="92" t="s">
        <v>167</v>
      </c>
    </row>
    <row r="13" spans="1:13" ht="21.75" customHeight="1" x14ac:dyDescent="0.15">
      <c r="B13" s="497"/>
      <c r="C13" s="9" t="s">
        <v>168</v>
      </c>
      <c r="D13" s="103" t="s">
        <v>292</v>
      </c>
      <c r="E13" s="106" t="s">
        <v>170</v>
      </c>
      <c r="F13" s="12" t="s">
        <v>291</v>
      </c>
      <c r="G13" s="26"/>
      <c r="H13" s="106" t="s">
        <v>170</v>
      </c>
      <c r="I13" s="52"/>
      <c r="L13" s="95" t="s">
        <v>173</v>
      </c>
      <c r="M13" s="92" t="s">
        <v>174</v>
      </c>
    </row>
    <row r="14" spans="1:13" ht="21.75" customHeight="1" thickBot="1" x14ac:dyDescent="0.2">
      <c r="B14" s="498"/>
      <c r="C14" s="13" t="s">
        <v>175</v>
      </c>
      <c r="D14" s="14">
        <v>73</v>
      </c>
      <c r="E14" s="15" t="s">
        <v>176</v>
      </c>
      <c r="F14" s="16">
        <v>40</v>
      </c>
      <c r="G14" s="14"/>
      <c r="H14" s="15" t="s">
        <v>176</v>
      </c>
      <c r="I14" s="16"/>
      <c r="L14" s="95"/>
      <c r="M14" s="92" t="s">
        <v>177</v>
      </c>
    </row>
    <row r="15" spans="1:13" ht="21.75" customHeight="1" x14ac:dyDescent="0.15">
      <c r="B15" s="496">
        <v>0.46875</v>
      </c>
      <c r="C15" s="8">
        <v>2</v>
      </c>
      <c r="D15" s="515">
        <v>59</v>
      </c>
      <c r="E15" s="503"/>
      <c r="F15" s="504"/>
      <c r="G15" s="499">
        <v>79</v>
      </c>
      <c r="H15" s="500"/>
      <c r="I15" s="501"/>
      <c r="L15" s="95" t="s">
        <v>178</v>
      </c>
      <c r="M15" s="92" t="s">
        <v>179</v>
      </c>
    </row>
    <row r="16" spans="1:13" ht="21.75" customHeight="1" x14ac:dyDescent="0.15">
      <c r="B16" s="497"/>
      <c r="C16" s="9" t="s">
        <v>163</v>
      </c>
      <c r="D16" s="62" t="s">
        <v>40</v>
      </c>
      <c r="E16" s="10" t="s">
        <v>70</v>
      </c>
      <c r="F16" s="12" t="s">
        <v>292</v>
      </c>
      <c r="G16" s="55" t="s">
        <v>621</v>
      </c>
      <c r="H16" s="10" t="s">
        <v>70</v>
      </c>
      <c r="I16" s="111" t="s">
        <v>587</v>
      </c>
      <c r="L16" s="95" t="s">
        <v>181</v>
      </c>
      <c r="M16" s="92" t="s">
        <v>182</v>
      </c>
    </row>
    <row r="17" spans="2:15" ht="21.75" customHeight="1" x14ac:dyDescent="0.15">
      <c r="B17" s="497"/>
      <c r="C17" s="9" t="s">
        <v>165</v>
      </c>
      <c r="D17" s="510" t="s">
        <v>41</v>
      </c>
      <c r="E17" s="511"/>
      <c r="F17" s="512"/>
      <c r="G17" s="505" t="s">
        <v>557</v>
      </c>
      <c r="H17" s="506"/>
      <c r="I17" s="507"/>
      <c r="L17" s="95"/>
      <c r="M17" s="92" t="s">
        <v>184</v>
      </c>
    </row>
    <row r="18" spans="2:15" ht="21.75" customHeight="1" x14ac:dyDescent="0.15">
      <c r="B18" s="497"/>
      <c r="C18" s="9" t="s">
        <v>168</v>
      </c>
      <c r="D18" s="103" t="s">
        <v>42</v>
      </c>
      <c r="E18" s="106" t="s">
        <v>170</v>
      </c>
      <c r="F18" s="12" t="s">
        <v>195</v>
      </c>
      <c r="G18" s="26" t="s">
        <v>185</v>
      </c>
      <c r="H18" s="106" t="s">
        <v>170</v>
      </c>
      <c r="I18" s="52" t="s">
        <v>185</v>
      </c>
      <c r="L18" s="95" t="s">
        <v>187</v>
      </c>
      <c r="M18" s="92" t="s">
        <v>188</v>
      </c>
    </row>
    <row r="19" spans="2:15" ht="21.75" customHeight="1" thickBot="1" x14ac:dyDescent="0.2">
      <c r="B19" s="498"/>
      <c r="C19" s="13" t="s">
        <v>175</v>
      </c>
      <c r="D19" s="14">
        <v>32</v>
      </c>
      <c r="E19" s="15" t="s">
        <v>176</v>
      </c>
      <c r="F19" s="16">
        <v>27</v>
      </c>
      <c r="G19" s="14">
        <v>21</v>
      </c>
      <c r="H19" s="15" t="s">
        <v>176</v>
      </c>
      <c r="I19" s="16">
        <v>25</v>
      </c>
      <c r="L19" s="95" t="s">
        <v>189</v>
      </c>
      <c r="M19" s="92" t="s">
        <v>190</v>
      </c>
    </row>
    <row r="20" spans="2:15" ht="21.75" customHeight="1" x14ac:dyDescent="0.15">
      <c r="B20" s="496">
        <v>0.52083333333333337</v>
      </c>
      <c r="C20" s="8">
        <v>3</v>
      </c>
      <c r="D20" s="502">
        <v>65</v>
      </c>
      <c r="E20" s="503"/>
      <c r="F20" s="504"/>
      <c r="G20" s="520">
        <v>70</v>
      </c>
      <c r="H20" s="521"/>
      <c r="I20" s="522"/>
      <c r="L20" s="95"/>
      <c r="M20" s="96" t="s">
        <v>191</v>
      </c>
    </row>
    <row r="21" spans="2:15" ht="21.75" customHeight="1" x14ac:dyDescent="0.15">
      <c r="B21" s="497"/>
      <c r="C21" s="9" t="s">
        <v>163</v>
      </c>
      <c r="D21" s="62" t="s">
        <v>42</v>
      </c>
      <c r="E21" s="10" t="s">
        <v>70</v>
      </c>
      <c r="F21" s="12" t="s">
        <v>195</v>
      </c>
      <c r="G21" s="55" t="s">
        <v>620</v>
      </c>
      <c r="H21" s="10" t="s">
        <v>70</v>
      </c>
      <c r="I21" s="111" t="s">
        <v>588</v>
      </c>
      <c r="L21" s="81"/>
      <c r="M21" s="18" t="s">
        <v>192</v>
      </c>
    </row>
    <row r="22" spans="2:15" ht="21.75" customHeight="1" x14ac:dyDescent="0.15">
      <c r="B22" s="497"/>
      <c r="C22" s="9" t="s">
        <v>165</v>
      </c>
      <c r="D22" s="510" t="s">
        <v>291</v>
      </c>
      <c r="E22" s="511"/>
      <c r="F22" s="512"/>
      <c r="G22" s="523" t="s">
        <v>589</v>
      </c>
      <c r="H22" s="524"/>
      <c r="I22" s="525"/>
      <c r="L22" s="81" t="s">
        <v>193</v>
      </c>
      <c r="M22" s="18" t="s">
        <v>194</v>
      </c>
    </row>
    <row r="23" spans="2:15" ht="21.75" customHeight="1" x14ac:dyDescent="0.15">
      <c r="B23" s="497"/>
      <c r="C23" s="9" t="s">
        <v>168</v>
      </c>
      <c r="D23" s="103" t="s">
        <v>37</v>
      </c>
      <c r="E23" s="106" t="s">
        <v>170</v>
      </c>
      <c r="F23" s="12" t="s">
        <v>43</v>
      </c>
      <c r="G23" s="26" t="s">
        <v>185</v>
      </c>
      <c r="H23" s="106" t="s">
        <v>170</v>
      </c>
      <c r="I23" s="52" t="s">
        <v>185</v>
      </c>
      <c r="L23" s="81"/>
      <c r="M23" s="82" t="s">
        <v>197</v>
      </c>
    </row>
    <row r="24" spans="2:15" ht="21.75" customHeight="1" thickBot="1" x14ac:dyDescent="0.2">
      <c r="B24" s="498"/>
      <c r="C24" s="13" t="s">
        <v>175</v>
      </c>
      <c r="D24" s="14">
        <v>14</v>
      </c>
      <c r="E24" s="15" t="s">
        <v>176</v>
      </c>
      <c r="F24" s="16">
        <v>64</v>
      </c>
      <c r="G24" s="14">
        <v>9</v>
      </c>
      <c r="H24" s="15" t="s">
        <v>176</v>
      </c>
      <c r="I24" s="16">
        <v>25</v>
      </c>
      <c r="M24" s="18" t="s">
        <v>276</v>
      </c>
    </row>
    <row r="25" spans="2:15" ht="21.75" customHeight="1" x14ac:dyDescent="0.15">
      <c r="B25" s="496">
        <v>0.57291666666666663</v>
      </c>
      <c r="C25" s="8">
        <v>4</v>
      </c>
      <c r="D25" s="502">
        <v>57</v>
      </c>
      <c r="E25" s="503"/>
      <c r="F25" s="504"/>
      <c r="G25" s="520">
        <v>80</v>
      </c>
      <c r="H25" s="521"/>
      <c r="I25" s="522"/>
      <c r="M25" s="82" t="s">
        <v>199</v>
      </c>
      <c r="N25" s="18"/>
    </row>
    <row r="26" spans="2:15" ht="21.75" customHeight="1" x14ac:dyDescent="0.15">
      <c r="B26" s="497"/>
      <c r="C26" s="9" t="s">
        <v>163</v>
      </c>
      <c r="D26" s="62" t="s">
        <v>43</v>
      </c>
      <c r="E26" s="10" t="s">
        <v>70</v>
      </c>
      <c r="F26" s="12" t="s">
        <v>37</v>
      </c>
      <c r="G26" s="107" t="s">
        <v>560</v>
      </c>
      <c r="H26" s="10" t="s">
        <v>70</v>
      </c>
      <c r="I26" s="56" t="s">
        <v>621</v>
      </c>
      <c r="L26" s="23"/>
      <c r="M26" s="22"/>
      <c r="N26" s="18"/>
    </row>
    <row r="27" spans="2:15" ht="21.75" customHeight="1" x14ac:dyDescent="0.15">
      <c r="B27" s="497"/>
      <c r="C27" s="9" t="s">
        <v>165</v>
      </c>
      <c r="D27" s="510" t="s">
        <v>195</v>
      </c>
      <c r="E27" s="511"/>
      <c r="F27" s="512"/>
      <c r="G27" s="523" t="s">
        <v>591</v>
      </c>
      <c r="H27" s="524"/>
      <c r="I27" s="525"/>
      <c r="L27" s="21" t="s">
        <v>295</v>
      </c>
      <c r="M27" s="21"/>
      <c r="N27" s="92"/>
      <c r="O27" s="18"/>
    </row>
    <row r="28" spans="2:15" ht="21.75" customHeight="1" x14ac:dyDescent="0.15">
      <c r="B28" s="497"/>
      <c r="C28" s="9" t="s">
        <v>168</v>
      </c>
      <c r="D28" s="103" t="s">
        <v>41</v>
      </c>
      <c r="E28" s="106" t="s">
        <v>170</v>
      </c>
      <c r="F28" s="12" t="s">
        <v>42</v>
      </c>
      <c r="G28" s="26" t="s">
        <v>185</v>
      </c>
      <c r="H28" s="106" t="s">
        <v>170</v>
      </c>
      <c r="I28" s="52" t="s">
        <v>185</v>
      </c>
      <c r="L28" s="92"/>
      <c r="M28" s="22" t="s">
        <v>203</v>
      </c>
      <c r="N28" s="22" t="s">
        <v>204</v>
      </c>
      <c r="O28" s="18" t="s">
        <v>296</v>
      </c>
    </row>
    <row r="29" spans="2:15" ht="21.75" customHeight="1" thickBot="1" x14ac:dyDescent="0.2">
      <c r="B29" s="498"/>
      <c r="C29" s="13" t="s">
        <v>175</v>
      </c>
      <c r="D29" s="14">
        <v>45</v>
      </c>
      <c r="E29" s="15" t="s">
        <v>176</v>
      </c>
      <c r="F29" s="16">
        <v>30</v>
      </c>
      <c r="G29" s="14">
        <v>42</v>
      </c>
      <c r="H29" s="15" t="s">
        <v>176</v>
      </c>
      <c r="I29" s="16">
        <v>28</v>
      </c>
      <c r="L29" s="18"/>
      <c r="M29" s="23" t="s">
        <v>206</v>
      </c>
      <c r="N29" s="22" t="s">
        <v>204</v>
      </c>
      <c r="O29" s="24" t="s">
        <v>297</v>
      </c>
    </row>
    <row r="30" spans="2:15" ht="21.75" customHeight="1" x14ac:dyDescent="0.15">
      <c r="B30" s="496">
        <v>0.625</v>
      </c>
      <c r="C30" s="8">
        <v>5</v>
      </c>
      <c r="D30" s="515">
        <v>61</v>
      </c>
      <c r="E30" s="503"/>
      <c r="F30" s="504"/>
      <c r="G30" s="520">
        <v>71</v>
      </c>
      <c r="H30" s="521"/>
      <c r="I30" s="522"/>
      <c r="L30" s="18"/>
      <c r="M30" s="22" t="s">
        <v>208</v>
      </c>
      <c r="N30" s="22" t="s">
        <v>204</v>
      </c>
      <c r="O30" s="24" t="s">
        <v>209</v>
      </c>
    </row>
    <row r="31" spans="2:15" ht="21.75" customHeight="1" x14ac:dyDescent="0.15">
      <c r="B31" s="497"/>
      <c r="C31" s="9" t="s">
        <v>163</v>
      </c>
      <c r="D31" s="62" t="s">
        <v>292</v>
      </c>
      <c r="E31" s="10" t="s">
        <v>70</v>
      </c>
      <c r="F31" s="12" t="s">
        <v>42</v>
      </c>
      <c r="G31" s="55" t="s">
        <v>557</v>
      </c>
      <c r="H31" s="10" t="s">
        <v>70</v>
      </c>
      <c r="I31" s="56" t="s">
        <v>620</v>
      </c>
      <c r="L31" s="18"/>
      <c r="M31" s="22" t="s">
        <v>212</v>
      </c>
      <c r="N31" s="22" t="s">
        <v>204</v>
      </c>
      <c r="O31" s="25" t="s">
        <v>213</v>
      </c>
    </row>
    <row r="32" spans="2:15" ht="21.75" customHeight="1" x14ac:dyDescent="0.15">
      <c r="B32" s="497"/>
      <c r="C32" s="9" t="s">
        <v>165</v>
      </c>
      <c r="D32" s="510" t="s">
        <v>37</v>
      </c>
      <c r="E32" s="511"/>
      <c r="F32" s="512"/>
      <c r="G32" s="523" t="s">
        <v>621</v>
      </c>
      <c r="H32" s="524"/>
      <c r="I32" s="525"/>
      <c r="L32" s="18"/>
      <c r="M32" s="22" t="s">
        <v>214</v>
      </c>
      <c r="N32" s="22" t="s">
        <v>204</v>
      </c>
      <c r="O32" s="25" t="s">
        <v>215</v>
      </c>
    </row>
    <row r="33" spans="2:15" ht="21.75" customHeight="1" x14ac:dyDescent="0.15">
      <c r="B33" s="497"/>
      <c r="C33" s="9" t="s">
        <v>168</v>
      </c>
      <c r="D33" s="103" t="s">
        <v>322</v>
      </c>
      <c r="E33" s="106" t="s">
        <v>170</v>
      </c>
      <c r="F33" s="12" t="s">
        <v>37</v>
      </c>
      <c r="G33" s="26" t="s">
        <v>185</v>
      </c>
      <c r="H33" s="106" t="s">
        <v>170</v>
      </c>
      <c r="I33" s="52" t="s">
        <v>185</v>
      </c>
      <c r="M33" s="23" t="s">
        <v>216</v>
      </c>
      <c r="N33" s="22" t="s">
        <v>204</v>
      </c>
      <c r="O33" s="18" t="s">
        <v>249</v>
      </c>
    </row>
    <row r="34" spans="2:15" ht="21.75" customHeight="1" thickBot="1" x14ac:dyDescent="0.2">
      <c r="B34" s="498"/>
      <c r="C34" s="13" t="s">
        <v>175</v>
      </c>
      <c r="D34" s="14">
        <v>39</v>
      </c>
      <c r="E34" s="15" t="s">
        <v>176</v>
      </c>
      <c r="F34" s="16">
        <v>19</v>
      </c>
      <c r="G34" s="14">
        <v>16</v>
      </c>
      <c r="H34" s="15" t="s">
        <v>176</v>
      </c>
      <c r="I34" s="16">
        <v>17</v>
      </c>
    </row>
    <row r="35" spans="2:15" ht="21.75" customHeight="1" x14ac:dyDescent="0.15">
      <c r="B35" s="496">
        <v>0.67708333333333337</v>
      </c>
      <c r="C35" s="8">
        <v>6</v>
      </c>
      <c r="D35" s="515">
        <v>71</v>
      </c>
      <c r="E35" s="503"/>
      <c r="F35" s="504"/>
      <c r="G35" s="520">
        <v>81</v>
      </c>
      <c r="H35" s="521"/>
      <c r="I35" s="522"/>
      <c r="L35" s="91" t="s">
        <v>238</v>
      </c>
      <c r="M35" s="18"/>
    </row>
    <row r="36" spans="2:15" ht="21.75" customHeight="1" x14ac:dyDescent="0.15">
      <c r="B36" s="497"/>
      <c r="C36" s="9" t="s">
        <v>163</v>
      </c>
      <c r="D36" s="62" t="s">
        <v>41</v>
      </c>
      <c r="E36" s="10" t="s">
        <v>70</v>
      </c>
      <c r="F36" s="12" t="s">
        <v>43</v>
      </c>
      <c r="G36" s="107" t="s">
        <v>590</v>
      </c>
      <c r="H36" s="10" t="s">
        <v>70</v>
      </c>
      <c r="I36" s="111" t="s">
        <v>560</v>
      </c>
      <c r="L36" s="18"/>
      <c r="M36" s="92" t="s">
        <v>219</v>
      </c>
    </row>
    <row r="37" spans="2:15" ht="21.75" customHeight="1" x14ac:dyDescent="0.15">
      <c r="B37" s="497"/>
      <c r="C37" s="9" t="s">
        <v>165</v>
      </c>
      <c r="D37" s="510" t="s">
        <v>292</v>
      </c>
      <c r="E37" s="511"/>
      <c r="F37" s="512"/>
      <c r="G37" s="523" t="s">
        <v>620</v>
      </c>
      <c r="H37" s="524"/>
      <c r="I37" s="525"/>
      <c r="L37" s="18"/>
      <c r="M37" s="20" t="s">
        <v>221</v>
      </c>
    </row>
    <row r="38" spans="2:15" ht="21.75" customHeight="1" x14ac:dyDescent="0.15">
      <c r="B38" s="497"/>
      <c r="C38" s="9" t="s">
        <v>168</v>
      </c>
      <c r="D38" s="103" t="s">
        <v>195</v>
      </c>
      <c r="E38" s="106" t="s">
        <v>170</v>
      </c>
      <c r="F38" s="12" t="s">
        <v>292</v>
      </c>
      <c r="G38" s="26" t="s">
        <v>185</v>
      </c>
      <c r="H38" s="106" t="s">
        <v>170</v>
      </c>
      <c r="I38" s="52" t="s">
        <v>185</v>
      </c>
      <c r="L38" s="18"/>
      <c r="M38" s="19" t="s">
        <v>222</v>
      </c>
    </row>
    <row r="39" spans="2:15" ht="21.75" customHeight="1" thickBot="1" x14ac:dyDescent="0.2">
      <c r="B39" s="498"/>
      <c r="C39" s="13" t="s">
        <v>175</v>
      </c>
      <c r="D39" s="14">
        <v>24</v>
      </c>
      <c r="E39" s="15" t="s">
        <v>176</v>
      </c>
      <c r="F39" s="16">
        <v>88</v>
      </c>
      <c r="G39" s="14">
        <v>20</v>
      </c>
      <c r="H39" s="15" t="s">
        <v>176</v>
      </c>
      <c r="I39" s="16">
        <v>24</v>
      </c>
    </row>
    <row r="40" spans="2:15" ht="21.75" customHeight="1" x14ac:dyDescent="0.15">
      <c r="B40" s="496">
        <v>0.72916666666666663</v>
      </c>
      <c r="C40" s="8">
        <v>7</v>
      </c>
      <c r="D40" s="515">
        <v>63</v>
      </c>
      <c r="E40" s="503"/>
      <c r="F40" s="504"/>
      <c r="G40" s="520">
        <v>74</v>
      </c>
      <c r="H40" s="521"/>
      <c r="I40" s="522"/>
      <c r="L40" s="82" t="s">
        <v>223</v>
      </c>
    </row>
    <row r="41" spans="2:15" ht="21.75" customHeight="1" x14ac:dyDescent="0.15">
      <c r="B41" s="497"/>
      <c r="C41" s="9" t="s">
        <v>163</v>
      </c>
      <c r="D41" s="62" t="s">
        <v>39</v>
      </c>
      <c r="E41" s="10" t="s">
        <v>70</v>
      </c>
      <c r="F41" s="12" t="s">
        <v>40</v>
      </c>
      <c r="G41" s="107" t="s">
        <v>591</v>
      </c>
      <c r="H41" s="10" t="s">
        <v>70</v>
      </c>
      <c r="I41" s="56" t="s">
        <v>557</v>
      </c>
      <c r="L41" s="83" t="s">
        <v>226</v>
      </c>
    </row>
    <row r="42" spans="2:15" ht="21.75" customHeight="1" x14ac:dyDescent="0.15">
      <c r="B42" s="497"/>
      <c r="C42" s="9" t="s">
        <v>165</v>
      </c>
      <c r="D42" s="510" t="s">
        <v>43</v>
      </c>
      <c r="E42" s="511"/>
      <c r="F42" s="512"/>
      <c r="G42" s="523" t="s">
        <v>556</v>
      </c>
      <c r="H42" s="524"/>
      <c r="I42" s="525"/>
      <c r="L42" s="83" t="s">
        <v>227</v>
      </c>
    </row>
    <row r="43" spans="2:15" ht="21.75" customHeight="1" x14ac:dyDescent="0.15">
      <c r="B43" s="497"/>
      <c r="C43" s="9" t="s">
        <v>168</v>
      </c>
      <c r="D43" s="103" t="s">
        <v>43</v>
      </c>
      <c r="E43" s="106" t="s">
        <v>170</v>
      </c>
      <c r="F43" s="12" t="s">
        <v>41</v>
      </c>
      <c r="G43" s="26" t="s">
        <v>185</v>
      </c>
      <c r="H43" s="106" t="s">
        <v>170</v>
      </c>
      <c r="I43" s="52" t="s">
        <v>185</v>
      </c>
      <c r="L43" s="83" t="s">
        <v>228</v>
      </c>
    </row>
    <row r="44" spans="2:15" ht="21.75" customHeight="1" thickBot="1" x14ac:dyDescent="0.2">
      <c r="B44" s="498"/>
      <c r="C44" s="13" t="s">
        <v>175</v>
      </c>
      <c r="D44" s="14">
        <v>47</v>
      </c>
      <c r="E44" s="15" t="s">
        <v>176</v>
      </c>
      <c r="F44" s="16">
        <v>25</v>
      </c>
      <c r="G44" s="14">
        <v>40</v>
      </c>
      <c r="H44" s="15" t="s">
        <v>176</v>
      </c>
      <c r="I44" s="16">
        <v>24</v>
      </c>
      <c r="L44" s="83" t="s">
        <v>229</v>
      </c>
    </row>
    <row r="53" spans="13:13" x14ac:dyDescent="0.15">
      <c r="M53" s="93"/>
    </row>
  </sheetData>
  <mergeCells count="40">
    <mergeCell ref="A1:J1"/>
    <mergeCell ref="D9:F9"/>
    <mergeCell ref="G9:I9"/>
    <mergeCell ref="B10:B14"/>
    <mergeCell ref="D10:F10"/>
    <mergeCell ref="G10:I10"/>
    <mergeCell ref="D12:F12"/>
    <mergeCell ref="G12:I12"/>
    <mergeCell ref="G8:I8"/>
    <mergeCell ref="D8:F8"/>
    <mergeCell ref="B20:B24"/>
    <mergeCell ref="D20:F20"/>
    <mergeCell ref="G20:I20"/>
    <mergeCell ref="D22:F22"/>
    <mergeCell ref="G22:I22"/>
    <mergeCell ref="B15:B19"/>
    <mergeCell ref="D15:F15"/>
    <mergeCell ref="G15:I15"/>
    <mergeCell ref="D17:F17"/>
    <mergeCell ref="G17:I17"/>
    <mergeCell ref="B30:B34"/>
    <mergeCell ref="D30:F30"/>
    <mergeCell ref="G30:I30"/>
    <mergeCell ref="D32:F32"/>
    <mergeCell ref="G32:I32"/>
    <mergeCell ref="B25:B29"/>
    <mergeCell ref="D25:F25"/>
    <mergeCell ref="G25:I25"/>
    <mergeCell ref="D27:F27"/>
    <mergeCell ref="G27:I27"/>
    <mergeCell ref="B40:B44"/>
    <mergeCell ref="D40:F40"/>
    <mergeCell ref="G40:I40"/>
    <mergeCell ref="D42:F42"/>
    <mergeCell ref="G42:I42"/>
    <mergeCell ref="B35:B39"/>
    <mergeCell ref="D35:F35"/>
    <mergeCell ref="G35:I35"/>
    <mergeCell ref="D37:F37"/>
    <mergeCell ref="G37:I37"/>
  </mergeCells>
  <phoneticPr fontId="5"/>
  <pageMargins left="0.7" right="0.7" top="0.75" bottom="0.75" header="0.3" footer="0.3"/>
  <pageSetup paperSize="9" scale="55"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3"/>
  <sheetViews>
    <sheetView showGridLines="0" zoomScaleNormal="100" workbookViewId="0">
      <selection activeCell="K21" sqref="K21"/>
    </sheetView>
  </sheetViews>
  <sheetFormatPr defaultColWidth="9.875" defaultRowHeight="13.5" x14ac:dyDescent="0.15"/>
  <cols>
    <col min="1" max="1" width="3.875" style="1" customWidth="1"/>
    <col min="2" max="4" width="11.125" style="1" customWidth="1"/>
    <col min="5" max="5" width="2.875" style="1" customWidth="1"/>
    <col min="6" max="7" width="11.125" style="1" customWidth="1"/>
    <col min="8" max="8" width="2.875" style="1" customWidth="1"/>
    <col min="9" max="10" width="11.125" style="1" customWidth="1"/>
    <col min="11" max="11" width="2.875" style="1" customWidth="1"/>
    <col min="12" max="13" width="11.125" style="1" customWidth="1"/>
    <col min="14" max="14" width="2.875" style="1" customWidth="1"/>
    <col min="15" max="15" width="11.125" style="1" customWidth="1"/>
    <col min="16" max="16" width="4.375" style="1" customWidth="1"/>
    <col min="17" max="17" width="9.875" style="82"/>
    <col min="18" max="18" width="15.75" style="82" customWidth="1"/>
    <col min="19" max="20" width="9.875" style="82"/>
    <col min="21" max="26" width="9.875" style="1"/>
    <col min="27" max="27" width="14.75" style="1" customWidth="1"/>
    <col min="28" max="16384" width="9.875" style="1"/>
  </cols>
  <sheetData>
    <row r="1" spans="1:18" ht="35.1" customHeight="1" x14ac:dyDescent="0.2">
      <c r="A1" s="492" t="s">
        <v>144</v>
      </c>
      <c r="B1" s="492"/>
      <c r="C1" s="492"/>
      <c r="D1" s="492"/>
      <c r="E1" s="492"/>
      <c r="F1" s="492"/>
      <c r="G1" s="492"/>
      <c r="H1" s="492"/>
      <c r="I1" s="492"/>
      <c r="J1" s="492"/>
      <c r="Q1" s="94" t="s">
        <v>154</v>
      </c>
      <c r="R1" s="91"/>
    </row>
    <row r="2" spans="1:18" ht="24" customHeight="1" x14ac:dyDescent="0.15">
      <c r="A2" s="2"/>
      <c r="B2" s="2"/>
      <c r="C2" s="2"/>
      <c r="D2" s="2"/>
      <c r="E2" s="2"/>
      <c r="F2" s="2"/>
      <c r="G2" s="2"/>
      <c r="H2" s="2"/>
      <c r="I2" s="2"/>
      <c r="J2" s="2"/>
      <c r="K2" s="2"/>
      <c r="L2" s="2"/>
      <c r="M2" s="2"/>
      <c r="N2" s="2"/>
      <c r="O2" s="2"/>
      <c r="Q2" s="92"/>
      <c r="R2" s="92"/>
    </row>
    <row r="3" spans="1:18" ht="21" customHeight="1" x14ac:dyDescent="0.15">
      <c r="B3" s="3" t="s">
        <v>323</v>
      </c>
      <c r="I3" s="4"/>
      <c r="O3" s="4" t="s">
        <v>269</v>
      </c>
      <c r="Q3" s="95" t="s">
        <v>156</v>
      </c>
      <c r="R3" s="92" t="s">
        <v>157</v>
      </c>
    </row>
    <row r="4" spans="1:18" ht="21" customHeight="1" x14ac:dyDescent="0.15">
      <c r="B4" s="1" t="s">
        <v>324</v>
      </c>
      <c r="I4" s="4"/>
      <c r="O4" s="4" t="s">
        <v>243</v>
      </c>
      <c r="Q4" s="95"/>
      <c r="R4" s="92" t="s">
        <v>161</v>
      </c>
    </row>
    <row r="5" spans="1:18" ht="21" customHeight="1" x14ac:dyDescent="0.15">
      <c r="B5" s="5" t="s">
        <v>325</v>
      </c>
      <c r="C5" s="1" t="s">
        <v>326</v>
      </c>
      <c r="Q5" s="95"/>
      <c r="R5" s="92" t="s">
        <v>162</v>
      </c>
    </row>
    <row r="6" spans="1:18" ht="21" customHeight="1" x14ac:dyDescent="0.15">
      <c r="B6" s="1" t="s">
        <v>327</v>
      </c>
      <c r="C6" s="1" t="s">
        <v>328</v>
      </c>
      <c r="Q6" s="95"/>
      <c r="R6" s="92" t="s">
        <v>164</v>
      </c>
    </row>
    <row r="7" spans="1:18" ht="21" customHeight="1" x14ac:dyDescent="0.15">
      <c r="B7" s="1" t="s">
        <v>329</v>
      </c>
      <c r="Q7" s="95" t="s">
        <v>166</v>
      </c>
      <c r="R7" s="92" t="s">
        <v>167</v>
      </c>
    </row>
    <row r="8" spans="1:18" ht="18" customHeight="1" thickBot="1" x14ac:dyDescent="0.2">
      <c r="D8" s="546" t="s">
        <v>330</v>
      </c>
      <c r="E8" s="546"/>
      <c r="F8" s="546"/>
      <c r="G8" s="546"/>
      <c r="H8" s="546"/>
      <c r="I8" s="546"/>
      <c r="J8" s="546" t="s">
        <v>331</v>
      </c>
      <c r="K8" s="546"/>
      <c r="L8" s="546"/>
      <c r="Q8" s="95" t="s">
        <v>173</v>
      </c>
      <c r="R8" s="92" t="s">
        <v>174</v>
      </c>
    </row>
    <row r="9" spans="1:18" ht="21" customHeight="1" thickBot="1" x14ac:dyDescent="0.2">
      <c r="B9" s="6" t="s">
        <v>158</v>
      </c>
      <c r="C9" s="7"/>
      <c r="D9" s="493" t="s">
        <v>159</v>
      </c>
      <c r="E9" s="494"/>
      <c r="F9" s="495"/>
      <c r="G9" s="493" t="s">
        <v>160</v>
      </c>
      <c r="H9" s="494"/>
      <c r="I9" s="495"/>
      <c r="J9" s="493" t="s">
        <v>332</v>
      </c>
      <c r="K9" s="494"/>
      <c r="L9" s="495"/>
      <c r="M9" s="493" t="s">
        <v>333</v>
      </c>
      <c r="N9" s="494"/>
      <c r="O9" s="495"/>
      <c r="Q9" s="95"/>
      <c r="R9" s="92" t="s">
        <v>177</v>
      </c>
    </row>
    <row r="10" spans="1:18" ht="21.75" customHeight="1" x14ac:dyDescent="0.15">
      <c r="B10" s="496">
        <v>0.39583333333333331</v>
      </c>
      <c r="C10" s="8">
        <v>1</v>
      </c>
      <c r="D10" s="545">
        <v>72</v>
      </c>
      <c r="E10" s="542"/>
      <c r="F10" s="543"/>
      <c r="G10" s="541">
        <v>75</v>
      </c>
      <c r="H10" s="542"/>
      <c r="I10" s="543"/>
      <c r="J10" s="527"/>
      <c r="K10" s="528"/>
      <c r="L10" s="529"/>
      <c r="M10" s="530"/>
      <c r="N10" s="531"/>
      <c r="O10" s="532"/>
      <c r="P10" s="27"/>
      <c r="Q10" s="95" t="s">
        <v>178</v>
      </c>
      <c r="R10" s="92" t="s">
        <v>179</v>
      </c>
    </row>
    <row r="11" spans="1:18" ht="21" customHeight="1" x14ac:dyDescent="0.15">
      <c r="B11" s="497"/>
      <c r="C11" s="9" t="s">
        <v>163</v>
      </c>
      <c r="D11" s="129" t="s">
        <v>622</v>
      </c>
      <c r="E11" s="130" t="s">
        <v>70</v>
      </c>
      <c r="F11" s="131" t="s">
        <v>587</v>
      </c>
      <c r="G11" s="129" t="s">
        <v>621</v>
      </c>
      <c r="H11" s="130" t="s">
        <v>70</v>
      </c>
      <c r="I11" s="131" t="s">
        <v>588</v>
      </c>
      <c r="J11" s="132"/>
      <c r="K11" s="115" t="s">
        <v>70</v>
      </c>
      <c r="L11" s="126"/>
      <c r="M11" s="101"/>
      <c r="N11" s="115" t="s">
        <v>70</v>
      </c>
      <c r="O11" s="125"/>
      <c r="Q11" s="95" t="s">
        <v>181</v>
      </c>
      <c r="R11" s="92" t="s">
        <v>182</v>
      </c>
    </row>
    <row r="12" spans="1:18" ht="21" customHeight="1" x14ac:dyDescent="0.15">
      <c r="B12" s="497"/>
      <c r="C12" s="9" t="s">
        <v>165</v>
      </c>
      <c r="D12" s="533" t="s">
        <v>554</v>
      </c>
      <c r="E12" s="534"/>
      <c r="F12" s="535"/>
      <c r="G12" s="533" t="s">
        <v>553</v>
      </c>
      <c r="H12" s="534"/>
      <c r="I12" s="535"/>
      <c r="J12" s="533"/>
      <c r="K12" s="534"/>
      <c r="L12" s="535"/>
      <c r="M12" s="536"/>
      <c r="N12" s="537"/>
      <c r="O12" s="538"/>
      <c r="Q12" s="95"/>
      <c r="R12" s="92" t="s">
        <v>184</v>
      </c>
    </row>
    <row r="13" spans="1:18" ht="21" customHeight="1" x14ac:dyDescent="0.15">
      <c r="B13" s="497"/>
      <c r="C13" s="9" t="s">
        <v>168</v>
      </c>
      <c r="D13" s="128" t="s">
        <v>334</v>
      </c>
      <c r="E13" s="113" t="s">
        <v>170</v>
      </c>
      <c r="F13" s="127" t="s">
        <v>334</v>
      </c>
      <c r="G13" s="128" t="s">
        <v>334</v>
      </c>
      <c r="H13" s="113" t="s">
        <v>170</v>
      </c>
      <c r="I13" s="127" t="s">
        <v>334</v>
      </c>
      <c r="J13" s="133"/>
      <c r="K13" s="113" t="s">
        <v>170</v>
      </c>
      <c r="L13" s="127"/>
      <c r="M13" s="134"/>
      <c r="N13" s="113" t="s">
        <v>170</v>
      </c>
      <c r="O13" s="126"/>
      <c r="Q13" s="95" t="s">
        <v>187</v>
      </c>
      <c r="R13" s="92" t="s">
        <v>188</v>
      </c>
    </row>
    <row r="14" spans="1:18" ht="21" customHeight="1" thickBot="1" x14ac:dyDescent="0.2">
      <c r="B14" s="498"/>
      <c r="C14" s="13" t="s">
        <v>175</v>
      </c>
      <c r="D14" s="119"/>
      <c r="E14" s="120" t="s">
        <v>335</v>
      </c>
      <c r="F14" s="121"/>
      <c r="G14" s="119"/>
      <c r="H14" s="120" t="s">
        <v>335</v>
      </c>
      <c r="I14" s="121"/>
      <c r="J14" s="119"/>
      <c r="K14" s="120" t="s">
        <v>176</v>
      </c>
      <c r="L14" s="121"/>
      <c r="M14" s="122"/>
      <c r="N14" s="120" t="s">
        <v>176</v>
      </c>
      <c r="O14" s="121"/>
      <c r="Q14" s="95" t="s">
        <v>189</v>
      </c>
      <c r="R14" s="92" t="s">
        <v>190</v>
      </c>
    </row>
    <row r="15" spans="1:18" ht="21" customHeight="1" x14ac:dyDescent="0.15">
      <c r="B15" s="496">
        <v>0.44791666666666669</v>
      </c>
      <c r="C15" s="8">
        <v>2</v>
      </c>
      <c r="D15" s="544">
        <v>75</v>
      </c>
      <c r="E15" s="531"/>
      <c r="F15" s="532"/>
      <c r="G15" s="544">
        <v>76</v>
      </c>
      <c r="H15" s="531"/>
      <c r="I15" s="532"/>
      <c r="J15" s="545"/>
      <c r="K15" s="542"/>
      <c r="L15" s="543"/>
      <c r="M15" s="530"/>
      <c r="N15" s="531"/>
      <c r="O15" s="532"/>
      <c r="Q15" s="95"/>
      <c r="R15" s="96" t="s">
        <v>191</v>
      </c>
    </row>
    <row r="16" spans="1:18" ht="21" customHeight="1" x14ac:dyDescent="0.15">
      <c r="B16" s="497"/>
      <c r="C16" s="9" t="s">
        <v>163</v>
      </c>
      <c r="D16" s="110" t="s">
        <v>558</v>
      </c>
      <c r="E16" s="130" t="s">
        <v>70</v>
      </c>
      <c r="F16" s="135" t="s">
        <v>677</v>
      </c>
      <c r="G16" s="110" t="s">
        <v>559</v>
      </c>
      <c r="H16" s="130" t="s">
        <v>70</v>
      </c>
      <c r="I16" s="135" t="s">
        <v>678</v>
      </c>
      <c r="J16" s="136"/>
      <c r="K16" s="115" t="s">
        <v>70</v>
      </c>
      <c r="L16" s="118"/>
      <c r="M16" s="101"/>
      <c r="N16" s="115" t="s">
        <v>70</v>
      </c>
      <c r="O16" s="125"/>
      <c r="Q16" s="81"/>
      <c r="R16" s="18" t="s">
        <v>192</v>
      </c>
    </row>
    <row r="17" spans="2:20" ht="21" customHeight="1" x14ac:dyDescent="0.15">
      <c r="B17" s="497"/>
      <c r="C17" s="9" t="s">
        <v>165</v>
      </c>
      <c r="D17" s="533" t="s">
        <v>587</v>
      </c>
      <c r="E17" s="534"/>
      <c r="F17" s="535"/>
      <c r="G17" s="533" t="s">
        <v>588</v>
      </c>
      <c r="H17" s="534"/>
      <c r="I17" s="535"/>
      <c r="J17" s="533"/>
      <c r="K17" s="534"/>
      <c r="L17" s="535"/>
      <c r="M17" s="536"/>
      <c r="N17" s="537"/>
      <c r="O17" s="538"/>
      <c r="Q17" s="81" t="s">
        <v>193</v>
      </c>
      <c r="R17" s="18" t="s">
        <v>194</v>
      </c>
    </row>
    <row r="18" spans="2:20" ht="21" customHeight="1" x14ac:dyDescent="0.15">
      <c r="B18" s="497"/>
      <c r="C18" s="9" t="s">
        <v>168</v>
      </c>
      <c r="D18" s="128" t="s">
        <v>334</v>
      </c>
      <c r="E18" s="113" t="s">
        <v>170</v>
      </c>
      <c r="F18" s="127" t="s">
        <v>334</v>
      </c>
      <c r="G18" s="128" t="s">
        <v>334</v>
      </c>
      <c r="H18" s="113" t="s">
        <v>170</v>
      </c>
      <c r="I18" s="127" t="s">
        <v>334</v>
      </c>
      <c r="J18" s="128"/>
      <c r="K18" s="113" t="s">
        <v>170</v>
      </c>
      <c r="L18" s="127"/>
      <c r="M18" s="101"/>
      <c r="N18" s="113" t="s">
        <v>170</v>
      </c>
      <c r="O18" s="126"/>
      <c r="Q18" s="81"/>
      <c r="R18" s="82" t="s">
        <v>197</v>
      </c>
    </row>
    <row r="19" spans="2:20" ht="21" customHeight="1" thickBot="1" x14ac:dyDescent="0.2">
      <c r="B19" s="498"/>
      <c r="C19" s="13" t="s">
        <v>175</v>
      </c>
      <c r="D19" s="119"/>
      <c r="E19" s="120" t="s">
        <v>335</v>
      </c>
      <c r="F19" s="121"/>
      <c r="G19" s="119"/>
      <c r="H19" s="120" t="s">
        <v>335</v>
      </c>
      <c r="I19" s="121"/>
      <c r="J19" s="119"/>
      <c r="K19" s="120" t="s">
        <v>176</v>
      </c>
      <c r="L19" s="121"/>
      <c r="M19" s="122"/>
      <c r="N19" s="120" t="s">
        <v>176</v>
      </c>
      <c r="O19" s="121"/>
      <c r="R19" s="18" t="s">
        <v>276</v>
      </c>
    </row>
    <row r="20" spans="2:20" ht="21" customHeight="1" x14ac:dyDescent="0.15">
      <c r="B20" s="496">
        <v>0.5</v>
      </c>
      <c r="C20" s="8">
        <v>3</v>
      </c>
      <c r="D20" s="545">
        <v>77</v>
      </c>
      <c r="E20" s="542"/>
      <c r="F20" s="543"/>
      <c r="G20" s="545">
        <v>73</v>
      </c>
      <c r="H20" s="542"/>
      <c r="I20" s="543"/>
      <c r="J20" s="527"/>
      <c r="K20" s="528"/>
      <c r="L20" s="529"/>
      <c r="M20" s="544"/>
      <c r="N20" s="531"/>
      <c r="O20" s="532"/>
      <c r="R20" s="82" t="s">
        <v>199</v>
      </c>
      <c r="S20" s="18"/>
    </row>
    <row r="21" spans="2:20" ht="21" customHeight="1" x14ac:dyDescent="0.15">
      <c r="B21" s="497"/>
      <c r="C21" s="9" t="s">
        <v>163</v>
      </c>
      <c r="D21" s="108" t="s">
        <v>555</v>
      </c>
      <c r="E21" s="130" t="s">
        <v>70</v>
      </c>
      <c r="F21" s="109" t="s">
        <v>621</v>
      </c>
      <c r="G21" s="108" t="s">
        <v>556</v>
      </c>
      <c r="H21" s="130" t="s">
        <v>70</v>
      </c>
      <c r="I21" s="109" t="s">
        <v>620</v>
      </c>
      <c r="J21" s="132"/>
      <c r="K21" s="115" t="s">
        <v>70</v>
      </c>
      <c r="L21" s="126"/>
      <c r="M21" s="134"/>
      <c r="N21" s="115" t="s">
        <v>70</v>
      </c>
      <c r="O21" s="125"/>
      <c r="Q21" s="23"/>
      <c r="R21" s="22"/>
      <c r="S21" s="18"/>
    </row>
    <row r="22" spans="2:20" ht="21" customHeight="1" x14ac:dyDescent="0.15">
      <c r="B22" s="497"/>
      <c r="C22" s="9" t="s">
        <v>165</v>
      </c>
      <c r="D22" s="547" t="s">
        <v>682</v>
      </c>
      <c r="E22" s="537"/>
      <c r="F22" s="538"/>
      <c r="G22" s="547" t="s">
        <v>683</v>
      </c>
      <c r="H22" s="537"/>
      <c r="I22" s="538"/>
      <c r="J22" s="533"/>
      <c r="K22" s="534"/>
      <c r="L22" s="535"/>
      <c r="M22" s="539"/>
      <c r="N22" s="539"/>
      <c r="O22" s="540"/>
      <c r="Q22" s="21" t="s">
        <v>336</v>
      </c>
      <c r="R22" s="21"/>
      <c r="S22" s="92"/>
      <c r="T22" s="18"/>
    </row>
    <row r="23" spans="2:20" ht="21" customHeight="1" x14ac:dyDescent="0.15">
      <c r="B23" s="497"/>
      <c r="C23" s="9" t="s">
        <v>168</v>
      </c>
      <c r="D23" s="128" t="s">
        <v>334</v>
      </c>
      <c r="E23" s="137" t="s">
        <v>170</v>
      </c>
      <c r="F23" s="138" t="s">
        <v>334</v>
      </c>
      <c r="G23" s="128" t="s">
        <v>334</v>
      </c>
      <c r="H23" s="113" t="s">
        <v>170</v>
      </c>
      <c r="I23" s="127" t="s">
        <v>334</v>
      </c>
      <c r="J23" s="133"/>
      <c r="K23" s="113" t="s">
        <v>170</v>
      </c>
      <c r="L23" s="127"/>
      <c r="M23" s="101"/>
      <c r="N23" s="113" t="s">
        <v>170</v>
      </c>
      <c r="O23" s="126"/>
      <c r="Q23" s="92"/>
      <c r="R23" s="22" t="s">
        <v>203</v>
      </c>
      <c r="S23" s="22" t="s">
        <v>204</v>
      </c>
      <c r="T23" s="18" t="s">
        <v>296</v>
      </c>
    </row>
    <row r="24" spans="2:20" ht="21" customHeight="1" thickBot="1" x14ac:dyDescent="0.2">
      <c r="B24" s="498"/>
      <c r="C24" s="13" t="s">
        <v>175</v>
      </c>
      <c r="D24" s="119"/>
      <c r="E24" s="120" t="s">
        <v>335</v>
      </c>
      <c r="F24" s="121"/>
      <c r="G24" s="119"/>
      <c r="H24" s="120" t="s">
        <v>335</v>
      </c>
      <c r="I24" s="121"/>
      <c r="J24" s="119"/>
      <c r="K24" s="120" t="s">
        <v>176</v>
      </c>
      <c r="L24" s="121"/>
      <c r="M24" s="122"/>
      <c r="N24" s="120" t="s">
        <v>176</v>
      </c>
      <c r="O24" s="121"/>
      <c r="Q24" s="18"/>
      <c r="R24" s="23" t="s">
        <v>206</v>
      </c>
      <c r="S24" s="22" t="s">
        <v>204</v>
      </c>
      <c r="T24" s="24" t="s">
        <v>337</v>
      </c>
    </row>
    <row r="25" spans="2:20" ht="21" customHeight="1" x14ac:dyDescent="0.15">
      <c r="B25" s="496">
        <v>0.55208333333333337</v>
      </c>
      <c r="C25" s="8">
        <v>4</v>
      </c>
      <c r="D25" s="544">
        <v>74</v>
      </c>
      <c r="E25" s="531"/>
      <c r="F25" s="532"/>
      <c r="G25" s="544">
        <v>77</v>
      </c>
      <c r="H25" s="531"/>
      <c r="I25" s="532"/>
      <c r="J25" s="541">
        <v>1</v>
      </c>
      <c r="K25" s="542"/>
      <c r="L25" s="543"/>
      <c r="M25" s="530"/>
      <c r="N25" s="531"/>
      <c r="O25" s="532"/>
      <c r="Q25" s="18"/>
      <c r="R25" s="22" t="s">
        <v>208</v>
      </c>
      <c r="S25" s="22" t="s">
        <v>204</v>
      </c>
      <c r="T25" s="24" t="s">
        <v>209</v>
      </c>
    </row>
    <row r="26" spans="2:20" ht="21" customHeight="1" x14ac:dyDescent="0.15">
      <c r="B26" s="497"/>
      <c r="C26" s="9" t="s">
        <v>163</v>
      </c>
      <c r="D26" s="110" t="s">
        <v>558</v>
      </c>
      <c r="E26" s="130" t="s">
        <v>70</v>
      </c>
      <c r="F26" s="135" t="s">
        <v>679</v>
      </c>
      <c r="G26" s="110" t="s">
        <v>559</v>
      </c>
      <c r="H26" s="130" t="s">
        <v>70</v>
      </c>
      <c r="I26" s="135" t="s">
        <v>681</v>
      </c>
      <c r="J26" s="139" t="s">
        <v>10</v>
      </c>
      <c r="K26" s="115" t="s">
        <v>70</v>
      </c>
      <c r="L26" s="118" t="s">
        <v>93</v>
      </c>
      <c r="M26" s="101"/>
      <c r="N26" s="115" t="s">
        <v>70</v>
      </c>
      <c r="O26" s="125"/>
      <c r="Q26" s="18"/>
      <c r="R26" s="22" t="s">
        <v>212</v>
      </c>
      <c r="S26" s="22" t="s">
        <v>204</v>
      </c>
      <c r="T26" s="25" t="s">
        <v>213</v>
      </c>
    </row>
    <row r="27" spans="2:20" ht="21" customHeight="1" x14ac:dyDescent="0.15">
      <c r="B27" s="497"/>
      <c r="C27" s="9" t="s">
        <v>165</v>
      </c>
      <c r="D27" s="533" t="s">
        <v>621</v>
      </c>
      <c r="E27" s="534"/>
      <c r="F27" s="535"/>
      <c r="G27" s="533" t="s">
        <v>620</v>
      </c>
      <c r="H27" s="534"/>
      <c r="I27" s="535"/>
      <c r="J27" s="533" t="s">
        <v>100</v>
      </c>
      <c r="K27" s="534"/>
      <c r="L27" s="535"/>
      <c r="M27" s="536"/>
      <c r="N27" s="537"/>
      <c r="O27" s="538"/>
      <c r="Q27" s="18"/>
      <c r="R27" s="22" t="s">
        <v>214</v>
      </c>
      <c r="S27" s="22" t="s">
        <v>204</v>
      </c>
      <c r="T27" s="25" t="s">
        <v>215</v>
      </c>
    </row>
    <row r="28" spans="2:20" ht="21" customHeight="1" x14ac:dyDescent="0.15">
      <c r="B28" s="497"/>
      <c r="C28" s="9" t="s">
        <v>168</v>
      </c>
      <c r="D28" s="128" t="s">
        <v>334</v>
      </c>
      <c r="E28" s="113" t="s">
        <v>170</v>
      </c>
      <c r="F28" s="127" t="s">
        <v>334</v>
      </c>
      <c r="G28" s="128" t="s">
        <v>334</v>
      </c>
      <c r="H28" s="113" t="s">
        <v>170</v>
      </c>
      <c r="I28" s="127" t="s">
        <v>334</v>
      </c>
      <c r="J28" s="128" t="s">
        <v>185</v>
      </c>
      <c r="K28" s="113" t="s">
        <v>170</v>
      </c>
      <c r="L28" s="127" t="s">
        <v>185</v>
      </c>
      <c r="M28" s="101"/>
      <c r="N28" s="113" t="s">
        <v>170</v>
      </c>
      <c r="O28" s="126"/>
      <c r="R28" s="23" t="s">
        <v>216</v>
      </c>
      <c r="S28" s="22" t="s">
        <v>204</v>
      </c>
      <c r="T28" s="18" t="s">
        <v>249</v>
      </c>
    </row>
    <row r="29" spans="2:20" ht="21" customHeight="1" thickBot="1" x14ac:dyDescent="0.2">
      <c r="B29" s="498"/>
      <c r="C29" s="13" t="s">
        <v>175</v>
      </c>
      <c r="D29" s="119"/>
      <c r="E29" s="120" t="s">
        <v>335</v>
      </c>
      <c r="F29" s="121"/>
      <c r="G29" s="119"/>
      <c r="H29" s="120" t="s">
        <v>335</v>
      </c>
      <c r="I29" s="121"/>
      <c r="J29" s="119"/>
      <c r="K29" s="120" t="s">
        <v>176</v>
      </c>
      <c r="L29" s="121"/>
      <c r="M29" s="122"/>
      <c r="N29" s="120" t="s">
        <v>176</v>
      </c>
      <c r="O29" s="121"/>
      <c r="R29" s="97" t="s">
        <v>338</v>
      </c>
      <c r="S29" s="22" t="s">
        <v>204</v>
      </c>
      <c r="T29" s="82" t="s">
        <v>339</v>
      </c>
    </row>
    <row r="30" spans="2:20" ht="21" customHeight="1" x14ac:dyDescent="0.15">
      <c r="B30" s="496">
        <v>0.60416666666666663</v>
      </c>
      <c r="C30" s="8">
        <v>5</v>
      </c>
      <c r="D30" s="545">
        <v>76</v>
      </c>
      <c r="E30" s="542"/>
      <c r="F30" s="543"/>
      <c r="G30" s="545">
        <v>78</v>
      </c>
      <c r="H30" s="542"/>
      <c r="I30" s="543"/>
      <c r="J30" s="527">
        <v>14</v>
      </c>
      <c r="K30" s="528"/>
      <c r="L30" s="529"/>
      <c r="M30" s="530"/>
      <c r="N30" s="531"/>
      <c r="O30" s="532"/>
    </row>
    <row r="31" spans="2:20" ht="21" customHeight="1" x14ac:dyDescent="0.15">
      <c r="B31" s="497"/>
      <c r="C31" s="9" t="s">
        <v>163</v>
      </c>
      <c r="D31" s="108" t="s">
        <v>588</v>
      </c>
      <c r="E31" s="130" t="s">
        <v>70</v>
      </c>
      <c r="F31" s="109" t="s">
        <v>556</v>
      </c>
      <c r="G31" s="108" t="s">
        <v>592</v>
      </c>
      <c r="H31" s="130" t="s">
        <v>70</v>
      </c>
      <c r="I31" s="109" t="s">
        <v>557</v>
      </c>
      <c r="J31" s="132" t="s">
        <v>266</v>
      </c>
      <c r="K31" s="115" t="s">
        <v>70</v>
      </c>
      <c r="L31" s="126" t="s">
        <v>15</v>
      </c>
      <c r="M31" s="101"/>
      <c r="N31" s="115" t="s">
        <v>70</v>
      </c>
      <c r="O31" s="140"/>
      <c r="Q31" s="91" t="s">
        <v>238</v>
      </c>
      <c r="R31" s="18"/>
    </row>
    <row r="32" spans="2:20" ht="21" customHeight="1" x14ac:dyDescent="0.15">
      <c r="B32" s="497"/>
      <c r="C32" s="9" t="s">
        <v>165</v>
      </c>
      <c r="D32" s="547" t="s">
        <v>679</v>
      </c>
      <c r="E32" s="537"/>
      <c r="F32" s="538"/>
      <c r="G32" s="547" t="s">
        <v>680</v>
      </c>
      <c r="H32" s="537"/>
      <c r="I32" s="538"/>
      <c r="J32" s="533" t="s">
        <v>10</v>
      </c>
      <c r="K32" s="534"/>
      <c r="L32" s="535"/>
      <c r="M32" s="536"/>
      <c r="N32" s="537"/>
      <c r="O32" s="538"/>
      <c r="Q32" s="18"/>
      <c r="R32" s="92" t="s">
        <v>219</v>
      </c>
    </row>
    <row r="33" spans="2:18" ht="21" customHeight="1" x14ac:dyDescent="0.15">
      <c r="B33" s="497"/>
      <c r="C33" s="9" t="s">
        <v>168</v>
      </c>
      <c r="D33" s="128" t="s">
        <v>334</v>
      </c>
      <c r="E33" s="113" t="s">
        <v>170</v>
      </c>
      <c r="F33" s="127" t="s">
        <v>334</v>
      </c>
      <c r="G33" s="128" t="s">
        <v>334</v>
      </c>
      <c r="H33" s="113" t="s">
        <v>170</v>
      </c>
      <c r="I33" s="127" t="s">
        <v>334</v>
      </c>
      <c r="J33" s="128" t="s">
        <v>185</v>
      </c>
      <c r="K33" s="113" t="s">
        <v>170</v>
      </c>
      <c r="L33" s="127" t="s">
        <v>185</v>
      </c>
      <c r="M33" s="101"/>
      <c r="N33" s="113" t="s">
        <v>170</v>
      </c>
      <c r="O33" s="126"/>
      <c r="Q33" s="18"/>
      <c r="R33" s="20" t="s">
        <v>221</v>
      </c>
    </row>
    <row r="34" spans="2:18" ht="21" customHeight="1" thickBot="1" x14ac:dyDescent="0.2">
      <c r="B34" s="498"/>
      <c r="C34" s="13" t="s">
        <v>175</v>
      </c>
      <c r="D34" s="119"/>
      <c r="E34" s="120" t="s">
        <v>335</v>
      </c>
      <c r="F34" s="121"/>
      <c r="G34" s="122"/>
      <c r="H34" s="120" t="s">
        <v>176</v>
      </c>
      <c r="I34" s="121"/>
      <c r="J34" s="119"/>
      <c r="K34" s="120" t="s">
        <v>176</v>
      </c>
      <c r="L34" s="121"/>
      <c r="M34" s="122"/>
      <c r="N34" s="120" t="s">
        <v>176</v>
      </c>
      <c r="O34" s="121"/>
      <c r="Q34" s="18"/>
      <c r="R34" s="19" t="s">
        <v>222</v>
      </c>
    </row>
    <row r="35" spans="2:18" ht="21" customHeight="1" x14ac:dyDescent="0.15">
      <c r="B35" s="496">
        <v>0.65625</v>
      </c>
      <c r="C35" s="8">
        <v>6</v>
      </c>
      <c r="D35" s="545">
        <v>4</v>
      </c>
      <c r="E35" s="542"/>
      <c r="F35" s="543"/>
      <c r="G35" s="541">
        <v>20</v>
      </c>
      <c r="H35" s="542"/>
      <c r="I35" s="543"/>
      <c r="J35" s="545"/>
      <c r="K35" s="542"/>
      <c r="L35" s="543"/>
      <c r="M35" s="530"/>
      <c r="N35" s="531"/>
      <c r="O35" s="532"/>
    </row>
    <row r="36" spans="2:18" ht="21.75" customHeight="1" x14ac:dyDescent="0.15">
      <c r="B36" s="497"/>
      <c r="C36" s="9" t="s">
        <v>163</v>
      </c>
      <c r="D36" s="136" t="s">
        <v>93</v>
      </c>
      <c r="E36" s="115" t="s">
        <v>70</v>
      </c>
      <c r="F36" s="118" t="s">
        <v>22</v>
      </c>
      <c r="G36" s="136" t="s">
        <v>98</v>
      </c>
      <c r="H36" s="115" t="s">
        <v>70</v>
      </c>
      <c r="I36" s="118" t="s">
        <v>100</v>
      </c>
      <c r="J36" s="136"/>
      <c r="K36" s="115" t="s">
        <v>70</v>
      </c>
      <c r="L36" s="118"/>
      <c r="M36" s="101"/>
      <c r="N36" s="115" t="s">
        <v>70</v>
      </c>
      <c r="O36" s="140"/>
      <c r="Q36" s="82" t="s">
        <v>223</v>
      </c>
    </row>
    <row r="37" spans="2:18" ht="21.75" customHeight="1" x14ac:dyDescent="0.15">
      <c r="B37" s="497"/>
      <c r="C37" s="9" t="s">
        <v>165</v>
      </c>
      <c r="D37" s="533" t="s">
        <v>556</v>
      </c>
      <c r="E37" s="534"/>
      <c r="F37" s="535"/>
      <c r="G37" s="533" t="s">
        <v>557</v>
      </c>
      <c r="H37" s="534"/>
      <c r="I37" s="535"/>
      <c r="J37" s="547"/>
      <c r="K37" s="537"/>
      <c r="L37" s="538"/>
      <c r="M37" s="536"/>
      <c r="N37" s="537"/>
      <c r="O37" s="538"/>
      <c r="Q37" s="83" t="s">
        <v>226</v>
      </c>
    </row>
    <row r="38" spans="2:18" ht="21.75" customHeight="1" x14ac:dyDescent="0.15">
      <c r="B38" s="497"/>
      <c r="C38" s="9" t="s">
        <v>168</v>
      </c>
      <c r="D38" s="128" t="s">
        <v>185</v>
      </c>
      <c r="E38" s="113" t="s">
        <v>170</v>
      </c>
      <c r="F38" s="127" t="s">
        <v>185</v>
      </c>
      <c r="G38" s="128" t="s">
        <v>185</v>
      </c>
      <c r="H38" s="113" t="s">
        <v>170</v>
      </c>
      <c r="I38" s="127" t="s">
        <v>185</v>
      </c>
      <c r="J38" s="128"/>
      <c r="K38" s="113" t="s">
        <v>170</v>
      </c>
      <c r="L38" s="127"/>
      <c r="M38" s="101"/>
      <c r="N38" s="113" t="s">
        <v>170</v>
      </c>
      <c r="O38" s="126"/>
      <c r="Q38" s="83" t="s">
        <v>227</v>
      </c>
    </row>
    <row r="39" spans="2:18" ht="21.75" customHeight="1" thickBot="1" x14ac:dyDescent="0.2">
      <c r="B39" s="498"/>
      <c r="C39" s="13" t="s">
        <v>175</v>
      </c>
      <c r="D39" s="119"/>
      <c r="E39" s="120" t="s">
        <v>335</v>
      </c>
      <c r="F39" s="121"/>
      <c r="G39" s="119"/>
      <c r="H39" s="120" t="s">
        <v>176</v>
      </c>
      <c r="I39" s="121"/>
      <c r="J39" s="119"/>
      <c r="K39" s="120" t="s">
        <v>176</v>
      </c>
      <c r="L39" s="121"/>
      <c r="M39" s="122"/>
      <c r="N39" s="120" t="s">
        <v>176</v>
      </c>
      <c r="O39" s="121"/>
      <c r="Q39" s="83" t="s">
        <v>228</v>
      </c>
    </row>
    <row r="40" spans="2:18" x14ac:dyDescent="0.15">
      <c r="Q40" s="83" t="s">
        <v>229</v>
      </c>
    </row>
    <row r="53" spans="18:18" x14ac:dyDescent="0.15">
      <c r="R53" s="93"/>
    </row>
  </sheetData>
  <mergeCells count="61">
    <mergeCell ref="B35:B39"/>
    <mergeCell ref="D35:F35"/>
    <mergeCell ref="G35:I35"/>
    <mergeCell ref="J35:L35"/>
    <mergeCell ref="M35:O35"/>
    <mergeCell ref="D37:F37"/>
    <mergeCell ref="G37:I37"/>
    <mergeCell ref="J37:L37"/>
    <mergeCell ref="M37:O37"/>
    <mergeCell ref="B20:B24"/>
    <mergeCell ref="D20:F20"/>
    <mergeCell ref="G20:I20"/>
    <mergeCell ref="D22:F22"/>
    <mergeCell ref="G22:I22"/>
    <mergeCell ref="B25:B29"/>
    <mergeCell ref="D25:F25"/>
    <mergeCell ref="G25:I25"/>
    <mergeCell ref="D27:F27"/>
    <mergeCell ref="G27:I27"/>
    <mergeCell ref="B30:B34"/>
    <mergeCell ref="D30:F30"/>
    <mergeCell ref="G30:I30"/>
    <mergeCell ref="D32:F32"/>
    <mergeCell ref="G32:I32"/>
    <mergeCell ref="A1:J1"/>
    <mergeCell ref="D9:F9"/>
    <mergeCell ref="G9:I9"/>
    <mergeCell ref="B10:B14"/>
    <mergeCell ref="D10:F10"/>
    <mergeCell ref="G10:I10"/>
    <mergeCell ref="D12:F12"/>
    <mergeCell ref="G12:I12"/>
    <mergeCell ref="J9:L9"/>
    <mergeCell ref="J8:L8"/>
    <mergeCell ref="D8:I8"/>
    <mergeCell ref="B15:B19"/>
    <mergeCell ref="D15:F15"/>
    <mergeCell ref="G15:I15"/>
    <mergeCell ref="D17:F17"/>
    <mergeCell ref="G17:I17"/>
    <mergeCell ref="M9:O9"/>
    <mergeCell ref="J10:L10"/>
    <mergeCell ref="M10:O10"/>
    <mergeCell ref="J12:L12"/>
    <mergeCell ref="M12:O12"/>
    <mergeCell ref="M15:O15"/>
    <mergeCell ref="J17:L17"/>
    <mergeCell ref="M17:O17"/>
    <mergeCell ref="J20:L20"/>
    <mergeCell ref="M20:O20"/>
    <mergeCell ref="J15:L15"/>
    <mergeCell ref="J30:L30"/>
    <mergeCell ref="M30:O30"/>
    <mergeCell ref="J32:L32"/>
    <mergeCell ref="M32:O32"/>
    <mergeCell ref="J22:L22"/>
    <mergeCell ref="M22:O22"/>
    <mergeCell ref="J25:L25"/>
    <mergeCell ref="M25:O25"/>
    <mergeCell ref="J27:L27"/>
    <mergeCell ref="M27:O27"/>
  </mergeCells>
  <phoneticPr fontId="5"/>
  <pageMargins left="0.25" right="0.25" top="0.75" bottom="0.75" header="0.3" footer="0.3"/>
  <pageSetup paperSize="9" scale="58" fitToWidth="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1FCE-5301-4405-9BA8-C8AF11422FF2}">
  <dimension ref="A1:T53"/>
  <sheetViews>
    <sheetView showGridLines="0" topLeftCell="A31" zoomScaleNormal="100" workbookViewId="0">
      <selection activeCell="M34" sqref="M34"/>
    </sheetView>
  </sheetViews>
  <sheetFormatPr defaultColWidth="9.875" defaultRowHeight="13.5" x14ac:dyDescent="0.15"/>
  <cols>
    <col min="1" max="1" width="4" style="1" customWidth="1"/>
    <col min="2" max="4" width="11.125" style="1" customWidth="1"/>
    <col min="5" max="5" width="2.875" style="1" customWidth="1"/>
    <col min="6" max="7" width="11.125" style="1" customWidth="1"/>
    <col min="8" max="8" width="2.875" style="1" customWidth="1"/>
    <col min="9" max="10" width="11.125" style="1" customWidth="1"/>
    <col min="11" max="11" width="2.875" style="1" customWidth="1"/>
    <col min="12" max="13" width="11.125" style="1" customWidth="1"/>
    <col min="14" max="14" width="2.875" style="1" customWidth="1"/>
    <col min="15" max="15" width="11.125" style="1" customWidth="1"/>
    <col min="16" max="16" width="4.375" style="1" customWidth="1"/>
    <col min="17" max="17" width="9.875" style="82"/>
    <col min="18" max="18" width="15.75" style="82" customWidth="1"/>
    <col min="19" max="20" width="9.875" style="82"/>
    <col min="21" max="26" width="9.875" style="1"/>
    <col min="27" max="27" width="15.25" style="1" customWidth="1"/>
    <col min="28" max="16384" width="9.875" style="1"/>
  </cols>
  <sheetData>
    <row r="1" spans="1:18" ht="35.1" customHeight="1" x14ac:dyDescent="0.2">
      <c r="A1" s="492" t="s">
        <v>144</v>
      </c>
      <c r="B1" s="492"/>
      <c r="C1" s="492"/>
      <c r="D1" s="492"/>
      <c r="E1" s="492"/>
      <c r="F1" s="492"/>
      <c r="G1" s="492"/>
      <c r="H1" s="492"/>
      <c r="I1" s="492"/>
      <c r="J1" s="492"/>
      <c r="Q1" s="94" t="s">
        <v>154</v>
      </c>
      <c r="R1" s="91"/>
    </row>
    <row r="2" spans="1:18" ht="24" customHeight="1" x14ac:dyDescent="0.15">
      <c r="A2" s="2"/>
      <c r="B2" s="2"/>
      <c r="C2" s="2"/>
      <c r="D2" s="2"/>
      <c r="E2" s="2"/>
      <c r="F2" s="2"/>
      <c r="G2" s="2"/>
      <c r="H2" s="2"/>
      <c r="I2" s="2"/>
      <c r="J2" s="2"/>
      <c r="K2" s="2"/>
      <c r="L2" s="2"/>
      <c r="M2" s="2"/>
      <c r="N2" s="2"/>
      <c r="O2" s="2"/>
      <c r="Q2" s="92"/>
      <c r="R2" s="92"/>
    </row>
    <row r="3" spans="1:18" ht="21" customHeight="1" x14ac:dyDescent="0.15">
      <c r="B3" s="3" t="s">
        <v>340</v>
      </c>
      <c r="I3" s="4"/>
      <c r="O3" s="4" t="s">
        <v>269</v>
      </c>
      <c r="Q3" s="95" t="s">
        <v>156</v>
      </c>
      <c r="R3" s="92" t="s">
        <v>157</v>
      </c>
    </row>
    <row r="4" spans="1:18" ht="21" customHeight="1" x14ac:dyDescent="0.15">
      <c r="B4" s="1" t="s">
        <v>324</v>
      </c>
      <c r="I4" s="4"/>
      <c r="O4" s="4" t="s">
        <v>243</v>
      </c>
      <c r="Q4" s="95"/>
      <c r="R4" s="92" t="s">
        <v>161</v>
      </c>
    </row>
    <row r="5" spans="1:18" ht="21" customHeight="1" x14ac:dyDescent="0.15">
      <c r="B5" s="5" t="s">
        <v>325</v>
      </c>
      <c r="C5" s="1" t="s">
        <v>328</v>
      </c>
      <c r="Q5" s="95"/>
      <c r="R5" s="92" t="s">
        <v>162</v>
      </c>
    </row>
    <row r="6" spans="1:18" ht="21" customHeight="1" x14ac:dyDescent="0.15">
      <c r="B6" s="1" t="s">
        <v>327</v>
      </c>
      <c r="C6" s="1" t="s">
        <v>341</v>
      </c>
      <c r="Q6" s="95"/>
      <c r="R6" s="92" t="s">
        <v>164</v>
      </c>
    </row>
    <row r="7" spans="1:18" ht="21" customHeight="1" x14ac:dyDescent="0.15">
      <c r="B7" s="1" t="s">
        <v>342</v>
      </c>
      <c r="Q7" s="95" t="s">
        <v>166</v>
      </c>
      <c r="R7" s="92" t="s">
        <v>167</v>
      </c>
    </row>
    <row r="8" spans="1:18" ht="18" customHeight="1" thickBot="1" x14ac:dyDescent="0.2">
      <c r="D8" s="546" t="s">
        <v>343</v>
      </c>
      <c r="E8" s="526"/>
      <c r="F8" s="526"/>
      <c r="G8" s="526"/>
      <c r="H8" s="526"/>
      <c r="I8" s="526"/>
      <c r="J8" s="546" t="s">
        <v>344</v>
      </c>
      <c r="K8" s="526"/>
      <c r="L8" s="526"/>
      <c r="M8" s="526"/>
      <c r="N8" s="526"/>
      <c r="O8" s="526"/>
      <c r="Q8" s="95" t="s">
        <v>173</v>
      </c>
      <c r="R8" s="92" t="s">
        <v>174</v>
      </c>
    </row>
    <row r="9" spans="1:18" ht="21" customHeight="1" thickBot="1" x14ac:dyDescent="0.2">
      <c r="B9" s="6" t="s">
        <v>158</v>
      </c>
      <c r="C9" s="7"/>
      <c r="D9" s="493" t="s">
        <v>159</v>
      </c>
      <c r="E9" s="494"/>
      <c r="F9" s="495"/>
      <c r="G9" s="493" t="s">
        <v>160</v>
      </c>
      <c r="H9" s="494"/>
      <c r="I9" s="495"/>
      <c r="J9" s="493" t="s">
        <v>332</v>
      </c>
      <c r="K9" s="494"/>
      <c r="L9" s="495"/>
      <c r="M9" s="493" t="s">
        <v>333</v>
      </c>
      <c r="N9" s="494"/>
      <c r="O9" s="495"/>
      <c r="Q9" s="95"/>
      <c r="R9" s="92" t="s">
        <v>177</v>
      </c>
    </row>
    <row r="10" spans="1:18" ht="21.75" customHeight="1" x14ac:dyDescent="0.15">
      <c r="B10" s="496">
        <v>0.39583333333333331</v>
      </c>
      <c r="C10" s="8">
        <v>1</v>
      </c>
      <c r="D10" s="544"/>
      <c r="E10" s="531"/>
      <c r="F10" s="532"/>
      <c r="G10" s="541"/>
      <c r="H10" s="542"/>
      <c r="I10" s="543"/>
      <c r="J10" s="545">
        <v>61</v>
      </c>
      <c r="K10" s="542"/>
      <c r="L10" s="543"/>
      <c r="M10" s="541">
        <v>67</v>
      </c>
      <c r="N10" s="542"/>
      <c r="O10" s="543"/>
      <c r="P10" s="27"/>
      <c r="Q10" s="95" t="s">
        <v>178</v>
      </c>
      <c r="R10" s="92" t="s">
        <v>179</v>
      </c>
    </row>
    <row r="11" spans="1:18" ht="21" customHeight="1" x14ac:dyDescent="0.15">
      <c r="B11" s="497"/>
      <c r="C11" s="9" t="s">
        <v>163</v>
      </c>
      <c r="D11" s="112"/>
      <c r="E11" s="113" t="s">
        <v>70</v>
      </c>
      <c r="F11" s="114"/>
      <c r="G11" s="107"/>
      <c r="H11" s="115" t="s">
        <v>70</v>
      </c>
      <c r="I11" s="111"/>
      <c r="J11" s="107" t="s">
        <v>623</v>
      </c>
      <c r="K11" s="115" t="s">
        <v>70</v>
      </c>
      <c r="L11" s="111" t="s">
        <v>593</v>
      </c>
      <c r="M11" s="107" t="s">
        <v>627</v>
      </c>
      <c r="N11" s="115" t="s">
        <v>70</v>
      </c>
      <c r="O11" s="111" t="s">
        <v>598</v>
      </c>
      <c r="Q11" s="95" t="s">
        <v>181</v>
      </c>
      <c r="R11" s="92" t="s">
        <v>182</v>
      </c>
    </row>
    <row r="12" spans="1:18" ht="21" customHeight="1" x14ac:dyDescent="0.15">
      <c r="B12" s="497"/>
      <c r="C12" s="9" t="s">
        <v>165</v>
      </c>
      <c r="D12" s="547"/>
      <c r="E12" s="537"/>
      <c r="F12" s="538"/>
      <c r="G12" s="554"/>
      <c r="H12" s="555"/>
      <c r="I12" s="556"/>
      <c r="J12" s="554" t="s">
        <v>564</v>
      </c>
      <c r="K12" s="555"/>
      <c r="L12" s="556"/>
      <c r="M12" s="554" t="s">
        <v>561</v>
      </c>
      <c r="N12" s="555"/>
      <c r="O12" s="556"/>
      <c r="Q12" s="95"/>
      <c r="R12" s="92" t="s">
        <v>184</v>
      </c>
    </row>
    <row r="13" spans="1:18" ht="21" customHeight="1" x14ac:dyDescent="0.15">
      <c r="B13" s="497"/>
      <c r="C13" s="9" t="s">
        <v>168</v>
      </c>
      <c r="D13" s="116"/>
      <c r="E13" s="113" t="s">
        <v>170</v>
      </c>
      <c r="F13" s="117"/>
      <c r="G13" s="107"/>
      <c r="H13" s="113" t="s">
        <v>170</v>
      </c>
      <c r="I13" s="118"/>
      <c r="J13" s="107" t="s">
        <v>564</v>
      </c>
      <c r="K13" s="113" t="s">
        <v>170</v>
      </c>
      <c r="L13" s="118" t="s">
        <v>625</v>
      </c>
      <c r="M13" s="107" t="s">
        <v>596</v>
      </c>
      <c r="N13" s="113" t="s">
        <v>170</v>
      </c>
      <c r="O13" s="118" t="s">
        <v>561</v>
      </c>
      <c r="Q13" s="95" t="s">
        <v>187</v>
      </c>
      <c r="R13" s="92" t="s">
        <v>188</v>
      </c>
    </row>
    <row r="14" spans="1:18" ht="21" customHeight="1" thickBot="1" x14ac:dyDescent="0.2">
      <c r="B14" s="498"/>
      <c r="C14" s="13" t="s">
        <v>175</v>
      </c>
      <c r="D14" s="119"/>
      <c r="E14" s="120" t="s">
        <v>176</v>
      </c>
      <c r="F14" s="121"/>
      <c r="G14" s="119"/>
      <c r="H14" s="120" t="s">
        <v>176</v>
      </c>
      <c r="I14" s="121"/>
      <c r="J14" s="122"/>
      <c r="K14" s="120" t="s">
        <v>176</v>
      </c>
      <c r="L14" s="121"/>
      <c r="M14" s="119"/>
      <c r="N14" s="120" t="s">
        <v>176</v>
      </c>
      <c r="O14" s="121"/>
      <c r="Q14" s="95" t="s">
        <v>189</v>
      </c>
      <c r="R14" s="92" t="s">
        <v>190</v>
      </c>
    </row>
    <row r="15" spans="1:18" ht="21" customHeight="1" x14ac:dyDescent="0.15">
      <c r="B15" s="496">
        <v>0.44791666666666669</v>
      </c>
      <c r="C15" s="8">
        <v>2</v>
      </c>
      <c r="D15" s="545">
        <v>86</v>
      </c>
      <c r="E15" s="542"/>
      <c r="F15" s="543"/>
      <c r="G15" s="530">
        <v>83</v>
      </c>
      <c r="H15" s="531"/>
      <c r="I15" s="532"/>
      <c r="J15" s="548">
        <v>64</v>
      </c>
      <c r="K15" s="549"/>
      <c r="L15" s="550"/>
      <c r="M15" s="551"/>
      <c r="N15" s="552"/>
      <c r="O15" s="553"/>
      <c r="Q15" s="95"/>
      <c r="R15" s="96" t="s">
        <v>191</v>
      </c>
    </row>
    <row r="16" spans="1:18" ht="21" customHeight="1" x14ac:dyDescent="0.15">
      <c r="B16" s="497"/>
      <c r="C16" s="9" t="s">
        <v>163</v>
      </c>
      <c r="D16" s="123" t="s">
        <v>82</v>
      </c>
      <c r="E16" s="113" t="s">
        <v>70</v>
      </c>
      <c r="F16" s="124" t="s">
        <v>83</v>
      </c>
      <c r="G16" s="112" t="s">
        <v>82</v>
      </c>
      <c r="H16" s="113" t="s">
        <v>70</v>
      </c>
      <c r="I16" s="114" t="s">
        <v>582</v>
      </c>
      <c r="J16" s="107" t="s">
        <v>626</v>
      </c>
      <c r="K16" s="115" t="s">
        <v>70</v>
      </c>
      <c r="L16" s="111" t="s">
        <v>595</v>
      </c>
      <c r="M16" s="101"/>
      <c r="N16" s="115" t="s">
        <v>70</v>
      </c>
      <c r="O16" s="125"/>
      <c r="Q16" s="81"/>
      <c r="R16" s="18" t="s">
        <v>192</v>
      </c>
    </row>
    <row r="17" spans="2:20" ht="21" customHeight="1" x14ac:dyDescent="0.15">
      <c r="B17" s="497"/>
      <c r="C17" s="9" t="s">
        <v>165</v>
      </c>
      <c r="D17" s="533" t="s">
        <v>76</v>
      </c>
      <c r="E17" s="534"/>
      <c r="F17" s="535"/>
      <c r="G17" s="547" t="s">
        <v>584</v>
      </c>
      <c r="H17" s="537"/>
      <c r="I17" s="538"/>
      <c r="J17" s="554" t="s">
        <v>562</v>
      </c>
      <c r="K17" s="555"/>
      <c r="L17" s="556"/>
      <c r="M17" s="557"/>
      <c r="N17" s="539"/>
      <c r="O17" s="540"/>
      <c r="Q17" s="81" t="s">
        <v>193</v>
      </c>
      <c r="R17" s="18" t="s">
        <v>194</v>
      </c>
    </row>
    <row r="18" spans="2:20" ht="21" customHeight="1" x14ac:dyDescent="0.15">
      <c r="B18" s="497"/>
      <c r="C18" s="9" t="s">
        <v>168</v>
      </c>
      <c r="D18" s="116" t="s">
        <v>237</v>
      </c>
      <c r="E18" s="113" t="s">
        <v>170</v>
      </c>
      <c r="F18" s="117" t="s">
        <v>237</v>
      </c>
      <c r="G18" s="116" t="s">
        <v>237</v>
      </c>
      <c r="H18" s="113" t="s">
        <v>170</v>
      </c>
      <c r="I18" s="117" t="s">
        <v>237</v>
      </c>
      <c r="J18" s="107" t="s">
        <v>624</v>
      </c>
      <c r="K18" s="113" t="s">
        <v>170</v>
      </c>
      <c r="L18" s="118" t="s">
        <v>628</v>
      </c>
      <c r="M18" s="101"/>
      <c r="N18" s="113" t="s">
        <v>170</v>
      </c>
      <c r="O18" s="126"/>
      <c r="Q18" s="81"/>
      <c r="R18" s="82" t="s">
        <v>197</v>
      </c>
    </row>
    <row r="19" spans="2:20" ht="21" customHeight="1" thickBot="1" x14ac:dyDescent="0.2">
      <c r="B19" s="498"/>
      <c r="C19" s="13" t="s">
        <v>175</v>
      </c>
      <c r="D19" s="119"/>
      <c r="E19" s="120" t="s">
        <v>176</v>
      </c>
      <c r="F19" s="121"/>
      <c r="G19" s="119"/>
      <c r="H19" s="120" t="s">
        <v>176</v>
      </c>
      <c r="I19" s="121"/>
      <c r="J19" s="122"/>
      <c r="K19" s="120" t="s">
        <v>176</v>
      </c>
      <c r="L19" s="121"/>
      <c r="M19" s="119"/>
      <c r="N19" s="120" t="s">
        <v>176</v>
      </c>
      <c r="O19" s="121"/>
      <c r="R19" s="18" t="s">
        <v>276</v>
      </c>
    </row>
    <row r="20" spans="2:20" ht="21" customHeight="1" x14ac:dyDescent="0.15">
      <c r="B20" s="496">
        <v>0.5</v>
      </c>
      <c r="C20" s="8">
        <v>3</v>
      </c>
      <c r="D20" s="548">
        <v>85</v>
      </c>
      <c r="E20" s="549"/>
      <c r="F20" s="550"/>
      <c r="G20" s="551">
        <v>82</v>
      </c>
      <c r="H20" s="552"/>
      <c r="I20" s="553"/>
      <c r="J20" s="548">
        <v>62</v>
      </c>
      <c r="K20" s="549"/>
      <c r="L20" s="550"/>
      <c r="M20" s="548">
        <v>68</v>
      </c>
      <c r="N20" s="549"/>
      <c r="O20" s="550"/>
      <c r="R20" s="82" t="s">
        <v>199</v>
      </c>
      <c r="S20" s="18"/>
    </row>
    <row r="21" spans="2:20" ht="21" customHeight="1" x14ac:dyDescent="0.15">
      <c r="B21" s="497"/>
      <c r="C21" s="9" t="s">
        <v>163</v>
      </c>
      <c r="D21" s="123" t="s">
        <v>79</v>
      </c>
      <c r="E21" s="113" t="s">
        <v>70</v>
      </c>
      <c r="F21" s="124" t="s">
        <v>80</v>
      </c>
      <c r="G21" s="112" t="s">
        <v>79</v>
      </c>
      <c r="H21" s="113" t="s">
        <v>70</v>
      </c>
      <c r="I21" s="114" t="s">
        <v>583</v>
      </c>
      <c r="J21" s="107" t="s">
        <v>561</v>
      </c>
      <c r="K21" s="115" t="s">
        <v>70</v>
      </c>
      <c r="L21" s="111" t="s">
        <v>623</v>
      </c>
      <c r="M21" s="107" t="s">
        <v>564</v>
      </c>
      <c r="N21" s="115" t="s">
        <v>70</v>
      </c>
      <c r="O21" s="111" t="s">
        <v>627</v>
      </c>
      <c r="Q21" s="23"/>
      <c r="R21" s="22"/>
      <c r="S21" s="18"/>
    </row>
    <row r="22" spans="2:20" ht="21" customHeight="1" x14ac:dyDescent="0.15">
      <c r="B22" s="497"/>
      <c r="C22" s="9" t="s">
        <v>165</v>
      </c>
      <c r="D22" s="554" t="s">
        <v>346</v>
      </c>
      <c r="E22" s="555"/>
      <c r="F22" s="556"/>
      <c r="G22" s="557" t="s">
        <v>347</v>
      </c>
      <c r="H22" s="539"/>
      <c r="I22" s="540"/>
      <c r="J22" s="554" t="s">
        <v>345</v>
      </c>
      <c r="K22" s="555"/>
      <c r="L22" s="556"/>
      <c r="M22" s="554" t="s">
        <v>599</v>
      </c>
      <c r="N22" s="555"/>
      <c r="O22" s="556"/>
      <c r="Q22" s="21" t="s">
        <v>336</v>
      </c>
      <c r="R22" s="21"/>
      <c r="S22" s="92"/>
      <c r="T22" s="18"/>
    </row>
    <row r="23" spans="2:20" ht="21" customHeight="1" x14ac:dyDescent="0.15">
      <c r="B23" s="497"/>
      <c r="C23" s="9" t="s">
        <v>168</v>
      </c>
      <c r="D23" s="116" t="s">
        <v>237</v>
      </c>
      <c r="E23" s="113" t="s">
        <v>170</v>
      </c>
      <c r="F23" s="117" t="s">
        <v>237</v>
      </c>
      <c r="G23" s="116" t="s">
        <v>237</v>
      </c>
      <c r="H23" s="113" t="s">
        <v>170</v>
      </c>
      <c r="I23" s="117" t="s">
        <v>237</v>
      </c>
      <c r="J23" s="107" t="s">
        <v>594</v>
      </c>
      <c r="K23" s="113" t="s">
        <v>170</v>
      </c>
      <c r="L23" s="118" t="s">
        <v>563</v>
      </c>
      <c r="M23" s="107" t="s">
        <v>599</v>
      </c>
      <c r="N23" s="113" t="s">
        <v>170</v>
      </c>
      <c r="O23" s="118" t="s">
        <v>625</v>
      </c>
      <c r="Q23" s="92"/>
      <c r="R23" s="22" t="s">
        <v>203</v>
      </c>
      <c r="S23" s="22" t="s">
        <v>204</v>
      </c>
      <c r="T23" s="18" t="s">
        <v>296</v>
      </c>
    </row>
    <row r="24" spans="2:20" ht="21" customHeight="1" thickBot="1" x14ac:dyDescent="0.2">
      <c r="B24" s="498"/>
      <c r="C24" s="13" t="s">
        <v>175</v>
      </c>
      <c r="D24" s="119"/>
      <c r="E24" s="120" t="s">
        <v>176</v>
      </c>
      <c r="F24" s="121"/>
      <c r="G24" s="119"/>
      <c r="H24" s="120" t="s">
        <v>176</v>
      </c>
      <c r="I24" s="121"/>
      <c r="J24" s="122"/>
      <c r="K24" s="120" t="s">
        <v>176</v>
      </c>
      <c r="L24" s="121"/>
      <c r="M24" s="119"/>
      <c r="N24" s="120" t="s">
        <v>176</v>
      </c>
      <c r="O24" s="121"/>
      <c r="Q24" s="18"/>
      <c r="R24" s="23" t="s">
        <v>206</v>
      </c>
      <c r="S24" s="22" t="s">
        <v>204</v>
      </c>
      <c r="T24" s="24" t="s">
        <v>337</v>
      </c>
    </row>
    <row r="25" spans="2:20" ht="21" customHeight="1" x14ac:dyDescent="0.15">
      <c r="B25" s="496">
        <v>0.55208333333333337</v>
      </c>
      <c r="C25" s="8">
        <v>4</v>
      </c>
      <c r="D25" s="548">
        <v>84</v>
      </c>
      <c r="E25" s="549"/>
      <c r="F25" s="550"/>
      <c r="G25" s="551">
        <v>81</v>
      </c>
      <c r="H25" s="552"/>
      <c r="I25" s="553"/>
      <c r="J25" s="548">
        <v>65</v>
      </c>
      <c r="K25" s="549"/>
      <c r="L25" s="550"/>
      <c r="M25" s="551"/>
      <c r="N25" s="552"/>
      <c r="O25" s="553"/>
      <c r="Q25" s="18"/>
      <c r="R25" s="22" t="s">
        <v>208</v>
      </c>
      <c r="S25" s="22" t="s">
        <v>204</v>
      </c>
      <c r="T25" s="24" t="s">
        <v>209</v>
      </c>
    </row>
    <row r="26" spans="2:20" ht="21" customHeight="1" x14ac:dyDescent="0.15">
      <c r="B26" s="497"/>
      <c r="C26" s="9" t="s">
        <v>163</v>
      </c>
      <c r="D26" s="123" t="s">
        <v>76</v>
      </c>
      <c r="E26" s="113" t="s">
        <v>70</v>
      </c>
      <c r="F26" s="124" t="s">
        <v>77</v>
      </c>
      <c r="G26" s="112" t="s">
        <v>584</v>
      </c>
      <c r="H26" s="113" t="s">
        <v>70</v>
      </c>
      <c r="I26" s="114" t="s">
        <v>77</v>
      </c>
      <c r="J26" s="107" t="s">
        <v>563</v>
      </c>
      <c r="K26" s="115" t="s">
        <v>70</v>
      </c>
      <c r="L26" s="111" t="s">
        <v>626</v>
      </c>
      <c r="M26" s="101"/>
      <c r="N26" s="115" t="s">
        <v>70</v>
      </c>
      <c r="O26" s="125"/>
      <c r="Q26" s="18"/>
      <c r="R26" s="22" t="s">
        <v>212</v>
      </c>
      <c r="S26" s="22" t="s">
        <v>204</v>
      </c>
      <c r="T26" s="25" t="s">
        <v>213</v>
      </c>
    </row>
    <row r="27" spans="2:20" ht="21" customHeight="1" x14ac:dyDescent="0.15">
      <c r="B27" s="497"/>
      <c r="C27" s="9" t="s">
        <v>165</v>
      </c>
      <c r="D27" s="554" t="s">
        <v>348</v>
      </c>
      <c r="E27" s="555"/>
      <c r="F27" s="556"/>
      <c r="G27" s="557" t="s">
        <v>349</v>
      </c>
      <c r="H27" s="539"/>
      <c r="I27" s="540"/>
      <c r="J27" s="554" t="s">
        <v>624</v>
      </c>
      <c r="K27" s="555"/>
      <c r="L27" s="556"/>
      <c r="M27" s="557"/>
      <c r="N27" s="539"/>
      <c r="O27" s="540"/>
      <c r="Q27" s="18"/>
      <c r="R27" s="22" t="s">
        <v>214</v>
      </c>
      <c r="S27" s="22" t="s">
        <v>204</v>
      </c>
      <c r="T27" s="25" t="s">
        <v>215</v>
      </c>
    </row>
    <row r="28" spans="2:20" ht="21" customHeight="1" x14ac:dyDescent="0.15">
      <c r="B28" s="497"/>
      <c r="C28" s="9" t="s">
        <v>168</v>
      </c>
      <c r="D28" s="116" t="s">
        <v>237</v>
      </c>
      <c r="E28" s="113" t="s">
        <v>170</v>
      </c>
      <c r="F28" s="117" t="s">
        <v>237</v>
      </c>
      <c r="G28" s="116" t="s">
        <v>237</v>
      </c>
      <c r="H28" s="113" t="s">
        <v>170</v>
      </c>
      <c r="I28" s="117" t="s">
        <v>237</v>
      </c>
      <c r="J28" s="107" t="s">
        <v>561</v>
      </c>
      <c r="K28" s="113" t="s">
        <v>170</v>
      </c>
      <c r="L28" s="118" t="s">
        <v>624</v>
      </c>
      <c r="M28" s="101"/>
      <c r="N28" s="113" t="s">
        <v>170</v>
      </c>
      <c r="O28" s="126"/>
      <c r="R28" s="23" t="s">
        <v>216</v>
      </c>
      <c r="S28" s="22" t="s">
        <v>204</v>
      </c>
      <c r="T28" s="18" t="s">
        <v>249</v>
      </c>
    </row>
    <row r="29" spans="2:20" ht="21" customHeight="1" thickBot="1" x14ac:dyDescent="0.2">
      <c r="B29" s="498"/>
      <c r="C29" s="13" t="s">
        <v>175</v>
      </c>
      <c r="D29" s="119"/>
      <c r="E29" s="120" t="s">
        <v>176</v>
      </c>
      <c r="F29" s="121"/>
      <c r="G29" s="119"/>
      <c r="H29" s="120" t="s">
        <v>176</v>
      </c>
      <c r="I29" s="121"/>
      <c r="J29" s="122"/>
      <c r="K29" s="120" t="s">
        <v>176</v>
      </c>
      <c r="L29" s="121"/>
      <c r="M29" s="119"/>
      <c r="N29" s="120" t="s">
        <v>176</v>
      </c>
      <c r="O29" s="121"/>
      <c r="R29" s="97" t="s">
        <v>338</v>
      </c>
      <c r="S29" s="22" t="s">
        <v>204</v>
      </c>
      <c r="T29" s="82" t="s">
        <v>350</v>
      </c>
    </row>
    <row r="30" spans="2:20" ht="21" customHeight="1" x14ac:dyDescent="0.15">
      <c r="B30" s="496">
        <v>0.60416666666666663</v>
      </c>
      <c r="C30" s="8">
        <v>5</v>
      </c>
      <c r="D30" s="548">
        <v>83</v>
      </c>
      <c r="E30" s="549"/>
      <c r="F30" s="550"/>
      <c r="G30" s="551">
        <v>80</v>
      </c>
      <c r="H30" s="552"/>
      <c r="I30" s="553"/>
      <c r="J30" s="548">
        <v>63</v>
      </c>
      <c r="K30" s="549"/>
      <c r="L30" s="550"/>
      <c r="M30" s="548">
        <v>69</v>
      </c>
      <c r="N30" s="549"/>
      <c r="O30" s="550"/>
    </row>
    <row r="31" spans="2:20" ht="21" customHeight="1" x14ac:dyDescent="0.15">
      <c r="B31" s="497"/>
      <c r="C31" s="9" t="s">
        <v>163</v>
      </c>
      <c r="D31" s="123" t="s">
        <v>73</v>
      </c>
      <c r="E31" s="113" t="s">
        <v>70</v>
      </c>
      <c r="F31" s="124" t="s">
        <v>74</v>
      </c>
      <c r="G31" s="112" t="s">
        <v>585</v>
      </c>
      <c r="H31" s="113" t="s">
        <v>70</v>
      </c>
      <c r="I31" s="114" t="s">
        <v>74</v>
      </c>
      <c r="J31" s="107" t="s">
        <v>593</v>
      </c>
      <c r="K31" s="115" t="s">
        <v>70</v>
      </c>
      <c r="L31" s="111" t="s">
        <v>561</v>
      </c>
      <c r="M31" s="107" t="s">
        <v>598</v>
      </c>
      <c r="N31" s="115" t="s">
        <v>70</v>
      </c>
      <c r="O31" s="111" t="s">
        <v>564</v>
      </c>
      <c r="Q31" s="91" t="s">
        <v>238</v>
      </c>
      <c r="R31" s="18"/>
    </row>
    <row r="32" spans="2:20" ht="21" customHeight="1" x14ac:dyDescent="0.15">
      <c r="B32" s="497"/>
      <c r="C32" s="9" t="s">
        <v>165</v>
      </c>
      <c r="D32" s="554" t="s">
        <v>77</v>
      </c>
      <c r="E32" s="555"/>
      <c r="F32" s="556"/>
      <c r="G32" s="557" t="s">
        <v>77</v>
      </c>
      <c r="H32" s="539"/>
      <c r="I32" s="540"/>
      <c r="J32" s="558" t="s">
        <v>625</v>
      </c>
      <c r="K32" s="534"/>
      <c r="L32" s="535"/>
      <c r="M32" s="554" t="s">
        <v>628</v>
      </c>
      <c r="N32" s="555"/>
      <c r="O32" s="556"/>
      <c r="Q32" s="18"/>
      <c r="R32" s="92" t="s">
        <v>219</v>
      </c>
    </row>
    <row r="33" spans="2:18" ht="21" customHeight="1" x14ac:dyDescent="0.15">
      <c r="B33" s="497"/>
      <c r="C33" s="9" t="s">
        <v>168</v>
      </c>
      <c r="D33" s="116" t="s">
        <v>237</v>
      </c>
      <c r="E33" s="113" t="s">
        <v>170</v>
      </c>
      <c r="F33" s="117" t="s">
        <v>237</v>
      </c>
      <c r="G33" s="116" t="s">
        <v>237</v>
      </c>
      <c r="H33" s="113" t="s">
        <v>170</v>
      </c>
      <c r="I33" s="117" t="s">
        <v>237</v>
      </c>
      <c r="J33" s="107" t="s">
        <v>563</v>
      </c>
      <c r="K33" s="113" t="s">
        <v>170</v>
      </c>
      <c r="L33" s="118" t="s">
        <v>596</v>
      </c>
      <c r="M33" s="107" t="s">
        <v>628</v>
      </c>
      <c r="N33" s="113" t="s">
        <v>170</v>
      </c>
      <c r="O33" s="127" t="s">
        <v>185</v>
      </c>
      <c r="Q33" s="18"/>
      <c r="R33" s="20" t="s">
        <v>221</v>
      </c>
    </row>
    <row r="34" spans="2:18" ht="21" customHeight="1" thickBot="1" x14ac:dyDescent="0.2">
      <c r="B34" s="498"/>
      <c r="C34" s="13" t="s">
        <v>175</v>
      </c>
      <c r="D34" s="119"/>
      <c r="E34" s="120" t="s">
        <v>176</v>
      </c>
      <c r="F34" s="121"/>
      <c r="G34" s="119"/>
      <c r="H34" s="120" t="s">
        <v>176</v>
      </c>
      <c r="I34" s="121"/>
      <c r="J34" s="122"/>
      <c r="K34" s="120" t="s">
        <v>176</v>
      </c>
      <c r="L34" s="121"/>
      <c r="M34" s="122"/>
      <c r="N34" s="120" t="s">
        <v>176</v>
      </c>
      <c r="O34" s="121"/>
      <c r="Q34" s="18"/>
      <c r="R34" s="19" t="s">
        <v>222</v>
      </c>
    </row>
    <row r="35" spans="2:18" ht="21" customHeight="1" x14ac:dyDescent="0.15">
      <c r="B35" s="496">
        <v>0.65625</v>
      </c>
      <c r="C35" s="8">
        <v>6</v>
      </c>
      <c r="D35" s="548">
        <v>82</v>
      </c>
      <c r="E35" s="549"/>
      <c r="F35" s="550"/>
      <c r="G35" s="551">
        <v>79</v>
      </c>
      <c r="H35" s="552"/>
      <c r="I35" s="553"/>
      <c r="J35" s="541">
        <v>66</v>
      </c>
      <c r="K35" s="542"/>
      <c r="L35" s="543"/>
      <c r="M35" s="551"/>
      <c r="N35" s="552"/>
      <c r="O35" s="553"/>
    </row>
    <row r="36" spans="2:18" ht="21" customHeight="1" x14ac:dyDescent="0.15">
      <c r="B36" s="497"/>
      <c r="C36" s="9" t="s">
        <v>163</v>
      </c>
      <c r="D36" s="123" t="s">
        <v>69</v>
      </c>
      <c r="E36" s="113" t="s">
        <v>70</v>
      </c>
      <c r="F36" s="124" t="s">
        <v>71</v>
      </c>
      <c r="G36" s="112" t="s">
        <v>586</v>
      </c>
      <c r="H36" s="113" t="s">
        <v>70</v>
      </c>
      <c r="I36" s="114" t="s">
        <v>71</v>
      </c>
      <c r="J36" s="107" t="s">
        <v>597</v>
      </c>
      <c r="K36" s="115" t="s">
        <v>70</v>
      </c>
      <c r="L36" s="111" t="s">
        <v>563</v>
      </c>
      <c r="M36" s="101"/>
      <c r="N36" s="115" t="s">
        <v>70</v>
      </c>
      <c r="O36" s="125"/>
      <c r="Q36" s="82" t="s">
        <v>223</v>
      </c>
    </row>
    <row r="37" spans="2:18" ht="21" customHeight="1" x14ac:dyDescent="0.15">
      <c r="B37" s="497"/>
      <c r="C37" s="9" t="s">
        <v>165</v>
      </c>
      <c r="D37" s="554" t="s">
        <v>347</v>
      </c>
      <c r="E37" s="555"/>
      <c r="F37" s="556"/>
      <c r="G37" s="557" t="s">
        <v>351</v>
      </c>
      <c r="H37" s="539"/>
      <c r="I37" s="540"/>
      <c r="J37" s="533" t="s">
        <v>594</v>
      </c>
      <c r="K37" s="534"/>
      <c r="L37" s="535"/>
      <c r="M37" s="557"/>
      <c r="N37" s="539"/>
      <c r="O37" s="540"/>
      <c r="Q37" s="83" t="s">
        <v>226</v>
      </c>
    </row>
    <row r="38" spans="2:18" ht="21" customHeight="1" x14ac:dyDescent="0.15">
      <c r="B38" s="497"/>
      <c r="C38" s="9" t="s">
        <v>168</v>
      </c>
      <c r="D38" s="116" t="s">
        <v>352</v>
      </c>
      <c r="E38" s="113" t="s">
        <v>170</v>
      </c>
      <c r="F38" s="117" t="s">
        <v>237</v>
      </c>
      <c r="G38" s="116" t="s">
        <v>237</v>
      </c>
      <c r="H38" s="113" t="s">
        <v>170</v>
      </c>
      <c r="I38" s="117" t="s">
        <v>237</v>
      </c>
      <c r="J38" s="128" t="s">
        <v>185</v>
      </c>
      <c r="K38" s="113" t="s">
        <v>170</v>
      </c>
      <c r="L38" s="118" t="s">
        <v>564</v>
      </c>
      <c r="M38" s="101"/>
      <c r="N38" s="113" t="s">
        <v>170</v>
      </c>
      <c r="O38" s="126"/>
      <c r="Q38" s="83" t="s">
        <v>227</v>
      </c>
    </row>
    <row r="39" spans="2:18" ht="21" customHeight="1" thickBot="1" x14ac:dyDescent="0.2">
      <c r="B39" s="498"/>
      <c r="C39" s="13" t="s">
        <v>175</v>
      </c>
      <c r="D39" s="119"/>
      <c r="E39" s="120" t="s">
        <v>176</v>
      </c>
      <c r="F39" s="121"/>
      <c r="G39" s="122"/>
      <c r="H39" s="120" t="s">
        <v>176</v>
      </c>
      <c r="I39" s="121"/>
      <c r="J39" s="119"/>
      <c r="K39" s="120" t="s">
        <v>176</v>
      </c>
      <c r="L39" s="121"/>
      <c r="M39" s="119"/>
      <c r="N39" s="120" t="s">
        <v>176</v>
      </c>
      <c r="O39" s="121"/>
      <c r="Q39" s="83" t="s">
        <v>228</v>
      </c>
    </row>
    <row r="40" spans="2:18" ht="51.75" customHeight="1" thickBot="1" x14ac:dyDescent="0.2">
      <c r="B40" s="58"/>
      <c r="C40" s="58"/>
      <c r="D40" s="559" t="s">
        <v>353</v>
      </c>
      <c r="E40" s="560"/>
      <c r="F40" s="560"/>
      <c r="G40" s="560"/>
      <c r="H40" s="560"/>
      <c r="I40" s="560"/>
      <c r="J40" s="560"/>
      <c r="K40" s="560"/>
      <c r="L40" s="560"/>
      <c r="M40" s="560"/>
      <c r="N40" s="560"/>
      <c r="O40" s="561"/>
      <c r="Q40" s="83" t="s">
        <v>229</v>
      </c>
    </row>
    <row r="53" spans="18:18" x14ac:dyDescent="0.15">
      <c r="R53" s="93"/>
    </row>
  </sheetData>
  <mergeCells count="62">
    <mergeCell ref="D40:O40"/>
    <mergeCell ref="J8:O8"/>
    <mergeCell ref="D8:I8"/>
    <mergeCell ref="J35:L35"/>
    <mergeCell ref="J37:L37"/>
    <mergeCell ref="D12:F12"/>
    <mergeCell ref="G12:I12"/>
    <mergeCell ref="J12:L12"/>
    <mergeCell ref="M12:O12"/>
    <mergeCell ref="B35:B39"/>
    <mergeCell ref="M35:O35"/>
    <mergeCell ref="M37:O37"/>
    <mergeCell ref="D37:F37"/>
    <mergeCell ref="G37:I37"/>
    <mergeCell ref="G35:I35"/>
    <mergeCell ref="D35:F35"/>
    <mergeCell ref="A1:J1"/>
    <mergeCell ref="D9:F9"/>
    <mergeCell ref="G9:I9"/>
    <mergeCell ref="J9:L9"/>
    <mergeCell ref="M9:O9"/>
    <mergeCell ref="B15:B19"/>
    <mergeCell ref="D15:F15"/>
    <mergeCell ref="G15:I15"/>
    <mergeCell ref="J15:L15"/>
    <mergeCell ref="M15:O15"/>
    <mergeCell ref="D17:F17"/>
    <mergeCell ref="G17:I17"/>
    <mergeCell ref="J17:L17"/>
    <mergeCell ref="M17:O17"/>
    <mergeCell ref="B10:B14"/>
    <mergeCell ref="D10:F10"/>
    <mergeCell ref="G10:I10"/>
    <mergeCell ref="J10:L10"/>
    <mergeCell ref="M10:O10"/>
    <mergeCell ref="B20:B24"/>
    <mergeCell ref="D20:F20"/>
    <mergeCell ref="G20:I20"/>
    <mergeCell ref="J20:L20"/>
    <mergeCell ref="M20:O20"/>
    <mergeCell ref="D22:F22"/>
    <mergeCell ref="G22:I22"/>
    <mergeCell ref="J22:L22"/>
    <mergeCell ref="M22:O22"/>
    <mergeCell ref="B25:B29"/>
    <mergeCell ref="D25:F25"/>
    <mergeCell ref="G25:I25"/>
    <mergeCell ref="J25:L25"/>
    <mergeCell ref="M25:O25"/>
    <mergeCell ref="D27:F27"/>
    <mergeCell ref="G27:I27"/>
    <mergeCell ref="J27:L27"/>
    <mergeCell ref="M27:O27"/>
    <mergeCell ref="B30:B34"/>
    <mergeCell ref="D30:F30"/>
    <mergeCell ref="G30:I30"/>
    <mergeCell ref="J30:L30"/>
    <mergeCell ref="M30:O30"/>
    <mergeCell ref="D32:F32"/>
    <mergeCell ref="G32:I32"/>
    <mergeCell ref="J32:L32"/>
    <mergeCell ref="M32:O32"/>
  </mergeCells>
  <phoneticPr fontId="5"/>
  <pageMargins left="0.25" right="0.25" top="0.75" bottom="0.75" header="0.3" footer="0.3"/>
  <pageSetup paperSize="9" scale="58" orientation="landscape"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3"/>
  <sheetViews>
    <sheetView showGridLines="0" zoomScaleNormal="100" workbookViewId="0">
      <selection activeCell="I45" sqref="I4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82"/>
    <col min="13" max="13" width="15.75" style="82" customWidth="1"/>
    <col min="14" max="15" width="9.875" style="82"/>
    <col min="16" max="16" width="9.875" style="86"/>
    <col min="17" max="18" width="9.875" style="87"/>
    <col min="19" max="16384" width="9.875" style="1"/>
  </cols>
  <sheetData>
    <row r="1" spans="1:13" ht="35.1" customHeight="1" x14ac:dyDescent="0.2">
      <c r="A1" s="492" t="s">
        <v>144</v>
      </c>
      <c r="B1" s="492"/>
      <c r="C1" s="492"/>
      <c r="D1" s="492"/>
      <c r="E1" s="492"/>
      <c r="F1" s="492"/>
      <c r="G1" s="492"/>
      <c r="H1" s="492"/>
      <c r="I1" s="492"/>
      <c r="J1" s="492"/>
    </row>
    <row r="2" spans="1:13" ht="24" customHeight="1" x14ac:dyDescent="0.15">
      <c r="A2" s="2"/>
      <c r="B2" s="2"/>
      <c r="C2" s="2"/>
      <c r="D2" s="2"/>
      <c r="E2" s="2"/>
      <c r="F2" s="2"/>
      <c r="G2" s="2"/>
      <c r="H2" s="2"/>
      <c r="I2" s="2"/>
    </row>
    <row r="3" spans="1:13" ht="21" customHeight="1" x14ac:dyDescent="0.15">
      <c r="B3" s="3" t="s">
        <v>145</v>
      </c>
      <c r="C3" s="1" t="s">
        <v>146</v>
      </c>
      <c r="I3" s="4" t="s">
        <v>147</v>
      </c>
    </row>
    <row r="4" spans="1:13" ht="21" customHeight="1" x14ac:dyDescent="0.15">
      <c r="B4" s="1" t="s">
        <v>354</v>
      </c>
      <c r="I4" s="4" t="s">
        <v>148</v>
      </c>
    </row>
    <row r="5" spans="1:13" ht="21" customHeight="1" x14ac:dyDescent="0.15">
      <c r="B5" s="5" t="s">
        <v>149</v>
      </c>
      <c r="D5" s="1" t="s">
        <v>150</v>
      </c>
      <c r="G5" s="564" t="s">
        <v>151</v>
      </c>
      <c r="H5" s="564"/>
      <c r="I5" s="564"/>
    </row>
    <row r="6" spans="1:13" ht="21" customHeight="1" x14ac:dyDescent="0.15">
      <c r="B6" s="1" t="s">
        <v>152</v>
      </c>
      <c r="C6" s="1" t="s">
        <v>153</v>
      </c>
      <c r="G6" s="564"/>
      <c r="H6" s="564"/>
      <c r="I6" s="564"/>
      <c r="L6" s="84" t="s">
        <v>154</v>
      </c>
      <c r="M6" s="85"/>
    </row>
    <row r="7" spans="1:13" ht="21" customHeight="1" x14ac:dyDescent="0.15">
      <c r="B7" s="1" t="s">
        <v>155</v>
      </c>
      <c r="D7" s="1" t="s">
        <v>150</v>
      </c>
      <c r="G7" s="99"/>
      <c r="H7" s="99"/>
      <c r="I7" s="99"/>
      <c r="L7" s="88"/>
      <c r="M7" s="88"/>
    </row>
    <row r="8" spans="1:13" ht="18" customHeight="1" thickBot="1" x14ac:dyDescent="0.2">
      <c r="L8" s="89" t="s">
        <v>156</v>
      </c>
      <c r="M8" s="88" t="s">
        <v>157</v>
      </c>
    </row>
    <row r="9" spans="1:13" ht="21.75" customHeight="1" thickBot="1" x14ac:dyDescent="0.2">
      <c r="B9" s="6" t="s">
        <v>158</v>
      </c>
      <c r="C9" s="7"/>
      <c r="D9" s="493" t="s">
        <v>159</v>
      </c>
      <c r="E9" s="494"/>
      <c r="F9" s="495"/>
      <c r="G9" s="493" t="s">
        <v>160</v>
      </c>
      <c r="H9" s="494"/>
      <c r="I9" s="495"/>
      <c r="L9" s="89"/>
      <c r="M9" s="88" t="s">
        <v>161</v>
      </c>
    </row>
    <row r="10" spans="1:13" ht="21.75" customHeight="1" x14ac:dyDescent="0.15">
      <c r="B10" s="496">
        <v>0.39583333333333331</v>
      </c>
      <c r="C10" s="8">
        <v>1</v>
      </c>
      <c r="D10" s="562">
        <v>31</v>
      </c>
      <c r="E10" s="503"/>
      <c r="F10" s="563"/>
      <c r="G10" s="502">
        <v>48</v>
      </c>
      <c r="H10" s="503"/>
      <c r="I10" s="504"/>
      <c r="L10" s="89"/>
      <c r="M10" s="88" t="s">
        <v>162</v>
      </c>
    </row>
    <row r="11" spans="1:13" ht="21.75" customHeight="1" x14ac:dyDescent="0.15">
      <c r="B11" s="497"/>
      <c r="C11" s="9" t="s">
        <v>163</v>
      </c>
      <c r="D11" s="60" t="s">
        <v>30</v>
      </c>
      <c r="E11" s="61" t="s">
        <v>70</v>
      </c>
      <c r="F11" s="12" t="s">
        <v>29</v>
      </c>
      <c r="G11" s="62" t="s">
        <v>32</v>
      </c>
      <c r="H11" s="59" t="s">
        <v>70</v>
      </c>
      <c r="I11" s="12" t="s">
        <v>35</v>
      </c>
      <c r="L11" s="89"/>
      <c r="M11" s="88" t="s">
        <v>164</v>
      </c>
    </row>
    <row r="12" spans="1:13" ht="21.75" customHeight="1" x14ac:dyDescent="0.15">
      <c r="B12" s="497"/>
      <c r="C12" s="9" t="s">
        <v>165</v>
      </c>
      <c r="D12" s="505" t="s">
        <v>10</v>
      </c>
      <c r="E12" s="506"/>
      <c r="F12" s="507"/>
      <c r="G12" s="508" t="s">
        <v>94</v>
      </c>
      <c r="H12" s="506"/>
      <c r="I12" s="507"/>
      <c r="L12" s="89" t="s">
        <v>166</v>
      </c>
      <c r="M12" s="88" t="s">
        <v>167</v>
      </c>
    </row>
    <row r="13" spans="1:13" ht="21.75" customHeight="1" x14ac:dyDescent="0.15">
      <c r="B13" s="497"/>
      <c r="C13" s="9" t="s">
        <v>168</v>
      </c>
      <c r="D13" s="55" t="s">
        <v>169</v>
      </c>
      <c r="E13" s="106" t="s">
        <v>170</v>
      </c>
      <c r="F13" s="57" t="s">
        <v>171</v>
      </c>
      <c r="G13" s="55" t="s">
        <v>172</v>
      </c>
      <c r="H13" s="106" t="s">
        <v>170</v>
      </c>
      <c r="I13" s="57" t="s">
        <v>11</v>
      </c>
      <c r="L13" s="89" t="s">
        <v>173</v>
      </c>
      <c r="M13" s="88" t="s">
        <v>174</v>
      </c>
    </row>
    <row r="14" spans="1:13" ht="21.75" customHeight="1" thickBot="1" x14ac:dyDescent="0.2">
      <c r="B14" s="498"/>
      <c r="C14" s="13" t="s">
        <v>175</v>
      </c>
      <c r="D14" s="14">
        <v>39</v>
      </c>
      <c r="E14" s="15" t="s">
        <v>176</v>
      </c>
      <c r="F14" s="16">
        <v>31</v>
      </c>
      <c r="G14" s="17">
        <v>60</v>
      </c>
      <c r="H14" s="15" t="s">
        <v>176</v>
      </c>
      <c r="I14" s="16">
        <v>18</v>
      </c>
      <c r="L14" s="89"/>
      <c r="M14" s="88" t="s">
        <v>177</v>
      </c>
    </row>
    <row r="15" spans="1:13" ht="21.75" customHeight="1" x14ac:dyDescent="0.15">
      <c r="B15" s="496">
        <v>0.44791666666666669</v>
      </c>
      <c r="C15" s="8">
        <v>2</v>
      </c>
      <c r="D15" s="499">
        <v>13</v>
      </c>
      <c r="E15" s="500"/>
      <c r="F15" s="501"/>
      <c r="G15" s="509">
        <v>18</v>
      </c>
      <c r="H15" s="500"/>
      <c r="I15" s="501"/>
      <c r="L15" s="89" t="s">
        <v>178</v>
      </c>
      <c r="M15" s="88" t="s">
        <v>179</v>
      </c>
    </row>
    <row r="16" spans="1:13" ht="21.75" customHeight="1" x14ac:dyDescent="0.15">
      <c r="B16" s="497"/>
      <c r="C16" s="9" t="s">
        <v>163</v>
      </c>
      <c r="D16" s="63" t="s">
        <v>22</v>
      </c>
      <c r="E16" s="75" t="s">
        <v>70</v>
      </c>
      <c r="F16" s="57" t="s">
        <v>180</v>
      </c>
      <c r="G16" s="63" t="s">
        <v>19</v>
      </c>
      <c r="H16" s="103" t="s">
        <v>70</v>
      </c>
      <c r="I16" s="57" t="s">
        <v>98</v>
      </c>
      <c r="L16" s="89" t="s">
        <v>181</v>
      </c>
      <c r="M16" s="88" t="s">
        <v>182</v>
      </c>
    </row>
    <row r="17" spans="2:15" ht="21.75" customHeight="1" x14ac:dyDescent="0.15">
      <c r="B17" s="497"/>
      <c r="C17" s="9" t="s">
        <v>165</v>
      </c>
      <c r="D17" s="510" t="s">
        <v>30</v>
      </c>
      <c r="E17" s="511"/>
      <c r="F17" s="512"/>
      <c r="G17" s="516" t="s">
        <v>183</v>
      </c>
      <c r="H17" s="511"/>
      <c r="I17" s="512"/>
      <c r="L17" s="89"/>
      <c r="M17" s="88" t="s">
        <v>184</v>
      </c>
    </row>
    <row r="18" spans="2:15" ht="21.75" customHeight="1" x14ac:dyDescent="0.15">
      <c r="B18" s="497"/>
      <c r="C18" s="9" t="s">
        <v>168</v>
      </c>
      <c r="D18" s="26" t="s">
        <v>185</v>
      </c>
      <c r="E18" s="106" t="s">
        <v>170</v>
      </c>
      <c r="F18" s="52" t="s">
        <v>185</v>
      </c>
      <c r="G18" s="103" t="s">
        <v>186</v>
      </c>
      <c r="H18" s="106" t="s">
        <v>170</v>
      </c>
      <c r="I18" s="52" t="s">
        <v>185</v>
      </c>
      <c r="L18" s="89" t="s">
        <v>187</v>
      </c>
      <c r="M18" s="88" t="s">
        <v>188</v>
      </c>
    </row>
    <row r="19" spans="2:15" ht="21.75" customHeight="1" thickBot="1" x14ac:dyDescent="0.2">
      <c r="B19" s="498"/>
      <c r="C19" s="13" t="s">
        <v>175</v>
      </c>
      <c r="D19" s="14">
        <v>28</v>
      </c>
      <c r="E19" s="15" t="s">
        <v>176</v>
      </c>
      <c r="F19" s="16">
        <v>15</v>
      </c>
      <c r="G19" s="17">
        <v>39</v>
      </c>
      <c r="H19" s="15" t="s">
        <v>176</v>
      </c>
      <c r="I19" s="16">
        <v>23</v>
      </c>
      <c r="L19" s="89" t="s">
        <v>189</v>
      </c>
      <c r="M19" s="88" t="s">
        <v>190</v>
      </c>
    </row>
    <row r="20" spans="2:15" ht="21.75" customHeight="1" x14ac:dyDescent="0.15">
      <c r="B20" s="496">
        <v>0.5</v>
      </c>
      <c r="C20" s="8">
        <v>3</v>
      </c>
      <c r="D20" s="569">
        <v>33</v>
      </c>
      <c r="E20" s="570"/>
      <c r="F20" s="571"/>
      <c r="G20" s="520">
        <v>6</v>
      </c>
      <c r="H20" s="521"/>
      <c r="I20" s="522"/>
      <c r="L20" s="89"/>
      <c r="M20" s="90" t="s">
        <v>191</v>
      </c>
    </row>
    <row r="21" spans="2:15" ht="21.75" customHeight="1" x14ac:dyDescent="0.15">
      <c r="B21" s="497"/>
      <c r="C21" s="9" t="s">
        <v>163</v>
      </c>
      <c r="D21" s="62" t="s">
        <v>29</v>
      </c>
      <c r="E21" s="61" t="s">
        <v>70</v>
      </c>
      <c r="F21" s="12" t="s">
        <v>32</v>
      </c>
      <c r="G21" s="63" t="s">
        <v>10</v>
      </c>
      <c r="H21" s="10" t="s">
        <v>70</v>
      </c>
      <c r="I21" s="56" t="s">
        <v>94</v>
      </c>
      <c r="L21" s="81"/>
      <c r="M21" s="18" t="s">
        <v>192</v>
      </c>
    </row>
    <row r="22" spans="2:15" ht="21.75" customHeight="1" x14ac:dyDescent="0.15">
      <c r="B22" s="497"/>
      <c r="C22" s="9" t="s">
        <v>165</v>
      </c>
      <c r="D22" s="505" t="s">
        <v>171</v>
      </c>
      <c r="E22" s="506"/>
      <c r="F22" s="507"/>
      <c r="G22" s="524" t="s">
        <v>169</v>
      </c>
      <c r="H22" s="524"/>
      <c r="I22" s="525"/>
      <c r="L22" s="81" t="s">
        <v>193</v>
      </c>
      <c r="M22" s="18" t="s">
        <v>194</v>
      </c>
    </row>
    <row r="23" spans="2:15" ht="21.75" customHeight="1" x14ac:dyDescent="0.15">
      <c r="B23" s="497"/>
      <c r="C23" s="9" t="s">
        <v>168</v>
      </c>
      <c r="D23" s="55" t="s">
        <v>195</v>
      </c>
      <c r="E23" s="106" t="s">
        <v>170</v>
      </c>
      <c r="F23" s="57" t="s">
        <v>196</v>
      </c>
      <c r="G23" s="26" t="s">
        <v>185</v>
      </c>
      <c r="H23" s="106" t="s">
        <v>170</v>
      </c>
      <c r="I23" s="52" t="s">
        <v>185</v>
      </c>
      <c r="L23" s="81"/>
      <c r="M23" s="82" t="s">
        <v>197</v>
      </c>
    </row>
    <row r="24" spans="2:15" ht="21.75" customHeight="1" thickBot="1" x14ac:dyDescent="0.2">
      <c r="B24" s="498"/>
      <c r="C24" s="13" t="s">
        <v>175</v>
      </c>
      <c r="D24" s="14">
        <v>37</v>
      </c>
      <c r="E24" s="15" t="s">
        <v>176</v>
      </c>
      <c r="F24" s="16">
        <v>30</v>
      </c>
      <c r="G24" s="17">
        <v>26</v>
      </c>
      <c r="H24" s="15" t="s">
        <v>176</v>
      </c>
      <c r="I24" s="16">
        <v>25</v>
      </c>
      <c r="M24" s="18" t="s">
        <v>198</v>
      </c>
    </row>
    <row r="25" spans="2:15" ht="21.75" customHeight="1" x14ac:dyDescent="0.15">
      <c r="B25" s="496">
        <v>0.55208333333333337</v>
      </c>
      <c r="C25" s="8">
        <v>4</v>
      </c>
      <c r="D25" s="565">
        <v>17</v>
      </c>
      <c r="E25" s="500"/>
      <c r="F25" s="566"/>
      <c r="G25" s="502">
        <v>41</v>
      </c>
      <c r="H25" s="503"/>
      <c r="I25" s="504"/>
      <c r="M25" s="82" t="s">
        <v>199</v>
      </c>
      <c r="N25" s="18"/>
    </row>
    <row r="26" spans="2:15" ht="21.75" customHeight="1" x14ac:dyDescent="0.15">
      <c r="B26" s="497"/>
      <c r="C26" s="9" t="s">
        <v>163</v>
      </c>
      <c r="D26" s="76" t="s">
        <v>98</v>
      </c>
      <c r="E26" s="77" t="s">
        <v>70</v>
      </c>
      <c r="F26" s="57" t="s">
        <v>39</v>
      </c>
      <c r="G26" s="62" t="s">
        <v>35</v>
      </c>
      <c r="H26" s="62" t="s">
        <v>70</v>
      </c>
      <c r="I26" s="12" t="s">
        <v>30</v>
      </c>
      <c r="L26" s="23"/>
      <c r="M26" s="22"/>
      <c r="N26" s="18"/>
    </row>
    <row r="27" spans="2:15" ht="21.75" customHeight="1" x14ac:dyDescent="0.15">
      <c r="B27" s="497"/>
      <c r="C27" s="9" t="s">
        <v>165</v>
      </c>
      <c r="D27" s="567" t="s">
        <v>200</v>
      </c>
      <c r="E27" s="511"/>
      <c r="F27" s="568"/>
      <c r="G27" s="516" t="s">
        <v>186</v>
      </c>
      <c r="H27" s="511"/>
      <c r="I27" s="512"/>
      <c r="L27" s="21" t="s">
        <v>201</v>
      </c>
      <c r="M27" s="21"/>
      <c r="N27" s="88"/>
      <c r="O27" s="18"/>
    </row>
    <row r="28" spans="2:15" ht="21.75" customHeight="1" x14ac:dyDescent="0.15">
      <c r="B28" s="497"/>
      <c r="C28" s="9" t="s">
        <v>168</v>
      </c>
      <c r="D28" s="103" t="s">
        <v>200</v>
      </c>
      <c r="E28" s="106" t="s">
        <v>170</v>
      </c>
      <c r="F28" s="52" t="s">
        <v>185</v>
      </c>
      <c r="G28" s="103" t="s">
        <v>11</v>
      </c>
      <c r="H28" s="106" t="s">
        <v>170</v>
      </c>
      <c r="I28" s="57" t="s">
        <v>202</v>
      </c>
      <c r="L28" s="88"/>
      <c r="M28" s="22" t="s">
        <v>203</v>
      </c>
      <c r="N28" s="22" t="s">
        <v>204</v>
      </c>
      <c r="O28" s="18" t="s">
        <v>205</v>
      </c>
    </row>
    <row r="29" spans="2:15" ht="21.75" customHeight="1" thickBot="1" x14ac:dyDescent="0.2">
      <c r="B29" s="498"/>
      <c r="C29" s="13" t="s">
        <v>175</v>
      </c>
      <c r="D29" s="14">
        <v>43</v>
      </c>
      <c r="E29" s="15" t="s">
        <v>176</v>
      </c>
      <c r="F29" s="16">
        <v>33</v>
      </c>
      <c r="G29" s="17">
        <v>11</v>
      </c>
      <c r="H29" s="15" t="s">
        <v>176</v>
      </c>
      <c r="I29" s="16">
        <v>84</v>
      </c>
      <c r="L29" s="18"/>
      <c r="M29" s="23" t="s">
        <v>206</v>
      </c>
      <c r="N29" s="22" t="s">
        <v>204</v>
      </c>
      <c r="O29" s="24" t="s">
        <v>207</v>
      </c>
    </row>
    <row r="30" spans="2:15" ht="21.75" customHeight="1" x14ac:dyDescent="0.15">
      <c r="B30" s="496">
        <v>0.60416666666666663</v>
      </c>
      <c r="C30" s="8">
        <v>5</v>
      </c>
      <c r="D30" s="572">
        <v>7</v>
      </c>
      <c r="E30" s="500"/>
      <c r="F30" s="566"/>
      <c r="G30" s="509">
        <v>41</v>
      </c>
      <c r="H30" s="500"/>
      <c r="I30" s="501"/>
      <c r="L30" s="18"/>
      <c r="M30" s="22" t="s">
        <v>208</v>
      </c>
      <c r="N30" s="22" t="s">
        <v>204</v>
      </c>
      <c r="O30" s="24" t="s">
        <v>209</v>
      </c>
    </row>
    <row r="31" spans="2:15" ht="21.75" customHeight="1" x14ac:dyDescent="0.15">
      <c r="B31" s="497"/>
      <c r="C31" s="9" t="s">
        <v>163</v>
      </c>
      <c r="D31" s="63" t="s">
        <v>180</v>
      </c>
      <c r="E31" s="78" t="s">
        <v>70</v>
      </c>
      <c r="F31" s="57" t="s">
        <v>10</v>
      </c>
      <c r="G31" s="63" t="s">
        <v>210</v>
      </c>
      <c r="H31" s="10" t="s">
        <v>70</v>
      </c>
      <c r="I31" s="57" t="s">
        <v>211</v>
      </c>
      <c r="L31" s="18"/>
      <c r="M31" s="22" t="s">
        <v>212</v>
      </c>
      <c r="N31" s="22" t="s">
        <v>204</v>
      </c>
      <c r="O31" s="25" t="s">
        <v>213</v>
      </c>
    </row>
    <row r="32" spans="2:15" ht="21.75" customHeight="1" x14ac:dyDescent="0.15">
      <c r="B32" s="497"/>
      <c r="C32" s="9" t="s">
        <v>165</v>
      </c>
      <c r="D32" s="505" t="s">
        <v>202</v>
      </c>
      <c r="E32" s="506"/>
      <c r="F32" s="507"/>
      <c r="G32" s="516" t="s">
        <v>11</v>
      </c>
      <c r="H32" s="511"/>
      <c r="I32" s="512"/>
      <c r="L32" s="18"/>
      <c r="M32" s="22" t="s">
        <v>214</v>
      </c>
      <c r="N32" s="22" t="s">
        <v>204</v>
      </c>
      <c r="O32" s="25" t="s">
        <v>215</v>
      </c>
    </row>
    <row r="33" spans="2:15" ht="21.75" customHeight="1" x14ac:dyDescent="0.15">
      <c r="B33" s="497"/>
      <c r="C33" s="9" t="s">
        <v>168</v>
      </c>
      <c r="D33" s="26" t="s">
        <v>185</v>
      </c>
      <c r="E33" s="106" t="s">
        <v>170</v>
      </c>
      <c r="F33" s="52" t="s">
        <v>185</v>
      </c>
      <c r="G33" s="103" t="s">
        <v>183</v>
      </c>
      <c r="H33" s="106" t="s">
        <v>170</v>
      </c>
      <c r="I33" s="12" t="s">
        <v>30</v>
      </c>
      <c r="M33" s="23" t="s">
        <v>216</v>
      </c>
      <c r="N33" s="22" t="s">
        <v>204</v>
      </c>
      <c r="O33" s="18" t="s">
        <v>217</v>
      </c>
    </row>
    <row r="34" spans="2:15" ht="21.75" customHeight="1" thickBot="1" x14ac:dyDescent="0.2">
      <c r="B34" s="498"/>
      <c r="C34" s="13" t="s">
        <v>175</v>
      </c>
      <c r="D34" s="14">
        <v>19</v>
      </c>
      <c r="E34" s="15" t="s">
        <v>176</v>
      </c>
      <c r="F34" s="16">
        <v>27</v>
      </c>
      <c r="G34" s="17">
        <v>36</v>
      </c>
      <c r="H34" s="15" t="s">
        <v>176</v>
      </c>
      <c r="I34" s="16">
        <v>20</v>
      </c>
    </row>
    <row r="35" spans="2:15" ht="21.75" customHeight="1" x14ac:dyDescent="0.15">
      <c r="B35" s="496">
        <v>0.65625</v>
      </c>
      <c r="C35" s="8">
        <v>6</v>
      </c>
      <c r="D35" s="572">
        <v>25</v>
      </c>
      <c r="E35" s="500"/>
      <c r="F35" s="566"/>
      <c r="G35" s="509">
        <v>11</v>
      </c>
      <c r="H35" s="500"/>
      <c r="I35" s="501"/>
      <c r="L35" s="91" t="s">
        <v>218</v>
      </c>
      <c r="M35" s="18"/>
    </row>
    <row r="36" spans="2:15" ht="21.75" customHeight="1" x14ac:dyDescent="0.15">
      <c r="B36" s="497"/>
      <c r="C36" s="9" t="s">
        <v>163</v>
      </c>
      <c r="D36" s="74" t="s">
        <v>39</v>
      </c>
      <c r="E36" s="79" t="s">
        <v>70</v>
      </c>
      <c r="F36" s="57" t="s">
        <v>19</v>
      </c>
      <c r="G36" s="63" t="s">
        <v>94</v>
      </c>
      <c r="H36" s="59" t="s">
        <v>70</v>
      </c>
      <c r="I36" s="57" t="s">
        <v>22</v>
      </c>
      <c r="L36" s="18"/>
      <c r="M36" s="92" t="s">
        <v>219</v>
      </c>
    </row>
    <row r="37" spans="2:15" ht="21.75" customHeight="1" x14ac:dyDescent="0.15">
      <c r="B37" s="497"/>
      <c r="C37" s="9" t="s">
        <v>165</v>
      </c>
      <c r="D37" s="505" t="s">
        <v>11</v>
      </c>
      <c r="E37" s="506"/>
      <c r="F37" s="507"/>
      <c r="G37" s="508" t="s">
        <v>220</v>
      </c>
      <c r="H37" s="506"/>
      <c r="I37" s="507"/>
      <c r="L37" s="18"/>
      <c r="M37" s="20" t="s">
        <v>221</v>
      </c>
    </row>
    <row r="38" spans="2:15" ht="21.75" customHeight="1" x14ac:dyDescent="0.15">
      <c r="B38" s="497"/>
      <c r="C38" s="9" t="s">
        <v>168</v>
      </c>
      <c r="D38" s="26" t="s">
        <v>185</v>
      </c>
      <c r="E38" s="106" t="s">
        <v>170</v>
      </c>
      <c r="F38" s="57" t="s">
        <v>10</v>
      </c>
      <c r="G38" s="26" t="s">
        <v>185</v>
      </c>
      <c r="H38" s="106" t="s">
        <v>170</v>
      </c>
      <c r="I38" s="52" t="s">
        <v>185</v>
      </c>
      <c r="L38" s="18"/>
      <c r="M38" s="19" t="s">
        <v>222</v>
      </c>
    </row>
    <row r="39" spans="2:15" ht="21.75" customHeight="1" thickBot="1" x14ac:dyDescent="0.2">
      <c r="B39" s="498"/>
      <c r="C39" s="13" t="s">
        <v>175</v>
      </c>
      <c r="D39" s="14">
        <v>27</v>
      </c>
      <c r="E39" s="15" t="s">
        <v>176</v>
      </c>
      <c r="F39" s="16">
        <v>39</v>
      </c>
      <c r="G39" s="17">
        <v>34</v>
      </c>
      <c r="H39" s="15" t="s">
        <v>176</v>
      </c>
      <c r="I39" s="16">
        <v>30</v>
      </c>
    </row>
    <row r="40" spans="2:15" ht="21.75" customHeight="1" x14ac:dyDescent="0.15">
      <c r="B40" s="496">
        <v>0.70833333333333337</v>
      </c>
      <c r="C40" s="8">
        <v>7</v>
      </c>
      <c r="D40" s="493">
        <v>8</v>
      </c>
      <c r="E40" s="570"/>
      <c r="F40" s="495"/>
      <c r="G40" s="521">
        <v>44</v>
      </c>
      <c r="H40" s="521"/>
      <c r="I40" s="522"/>
      <c r="L40" s="82" t="s">
        <v>223</v>
      </c>
    </row>
    <row r="41" spans="2:15" ht="21.75" customHeight="1" x14ac:dyDescent="0.15">
      <c r="B41" s="573"/>
      <c r="C41" s="9" t="s">
        <v>163</v>
      </c>
      <c r="D41" s="64" t="s">
        <v>224</v>
      </c>
      <c r="E41" s="79" t="s">
        <v>70</v>
      </c>
      <c r="F41" s="12" t="s">
        <v>14</v>
      </c>
      <c r="G41" s="63" t="s">
        <v>225</v>
      </c>
      <c r="H41" s="103" t="s">
        <v>4</v>
      </c>
      <c r="I41" s="57" t="s">
        <v>210</v>
      </c>
      <c r="L41" s="83" t="s">
        <v>226</v>
      </c>
    </row>
    <row r="42" spans="2:15" ht="21.75" customHeight="1" x14ac:dyDescent="0.15">
      <c r="B42" s="573"/>
      <c r="C42" s="9" t="s">
        <v>165</v>
      </c>
      <c r="D42" s="523" t="s">
        <v>195</v>
      </c>
      <c r="E42" s="524"/>
      <c r="F42" s="525"/>
      <c r="G42" s="524" t="s">
        <v>172</v>
      </c>
      <c r="H42" s="524"/>
      <c r="I42" s="525"/>
      <c r="L42" s="83" t="s">
        <v>227</v>
      </c>
    </row>
    <row r="43" spans="2:15" ht="21.75" customHeight="1" x14ac:dyDescent="0.15">
      <c r="B43" s="573"/>
      <c r="C43" s="9" t="s">
        <v>168</v>
      </c>
      <c r="D43" s="26" t="s">
        <v>185</v>
      </c>
      <c r="E43" s="106" t="s">
        <v>170</v>
      </c>
      <c r="F43" s="52" t="s">
        <v>185</v>
      </c>
      <c r="G43" s="55" t="s">
        <v>94</v>
      </c>
      <c r="H43" s="106" t="s">
        <v>170</v>
      </c>
      <c r="I43" s="57" t="s">
        <v>220</v>
      </c>
      <c r="L43" s="83" t="s">
        <v>228</v>
      </c>
    </row>
    <row r="44" spans="2:15" ht="21.75" customHeight="1" thickBot="1" x14ac:dyDescent="0.2">
      <c r="B44" s="574"/>
      <c r="C44" s="13" t="s">
        <v>175</v>
      </c>
      <c r="D44" s="14">
        <v>34</v>
      </c>
      <c r="E44" s="15" t="s">
        <v>176</v>
      </c>
      <c r="F44" s="16">
        <v>40</v>
      </c>
      <c r="G44" s="17">
        <v>16</v>
      </c>
      <c r="H44" s="15" t="s">
        <v>176</v>
      </c>
      <c r="I44" s="16">
        <v>31</v>
      </c>
      <c r="L44" s="83" t="s">
        <v>229</v>
      </c>
    </row>
    <row r="53" spans="13:13" x14ac:dyDescent="0.15">
      <c r="M53" s="93"/>
    </row>
  </sheetData>
  <mergeCells count="39">
    <mergeCell ref="B40:B44"/>
    <mergeCell ref="D40:F40"/>
    <mergeCell ref="G40:I40"/>
    <mergeCell ref="D42:F42"/>
    <mergeCell ref="G42:I42"/>
    <mergeCell ref="B30:B34"/>
    <mergeCell ref="D30:F30"/>
    <mergeCell ref="G30:I30"/>
    <mergeCell ref="D32:F32"/>
    <mergeCell ref="B35:B39"/>
    <mergeCell ref="D35:F35"/>
    <mergeCell ref="G35:I35"/>
    <mergeCell ref="D37:F37"/>
    <mergeCell ref="G37:I37"/>
    <mergeCell ref="G32:I32"/>
    <mergeCell ref="D22:F22"/>
    <mergeCell ref="G22:I22"/>
    <mergeCell ref="B15:B19"/>
    <mergeCell ref="D15:F15"/>
    <mergeCell ref="G15:I15"/>
    <mergeCell ref="D17:F17"/>
    <mergeCell ref="G17:I17"/>
    <mergeCell ref="B20:B24"/>
    <mergeCell ref="D20:F20"/>
    <mergeCell ref="G20:I20"/>
    <mergeCell ref="B25:B29"/>
    <mergeCell ref="D25:F25"/>
    <mergeCell ref="G25:I25"/>
    <mergeCell ref="D27:F27"/>
    <mergeCell ref="G27:I27"/>
    <mergeCell ref="A1:J1"/>
    <mergeCell ref="D9:F9"/>
    <mergeCell ref="G9:I9"/>
    <mergeCell ref="B10:B14"/>
    <mergeCell ref="D10:F10"/>
    <mergeCell ref="G10:I10"/>
    <mergeCell ref="D12:F12"/>
    <mergeCell ref="G12:I12"/>
    <mergeCell ref="G5:I6"/>
  </mergeCells>
  <phoneticPr fontId="5"/>
  <pageMargins left="0.7" right="0.7" top="0.75" bottom="0.75" header="0.3" footer="0.3"/>
  <pageSetup paperSize="9" scale="55"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EDA0-DBFD-478E-83A9-8ECB4E56CDAB}">
  <dimension ref="A1:R53"/>
  <sheetViews>
    <sheetView showGridLines="0" zoomScaleNormal="100" workbookViewId="0">
      <selection activeCell="F36" sqref="F36"/>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82"/>
    <col min="13" max="13" width="15.75" style="82" customWidth="1"/>
    <col min="14" max="15" width="9.875" style="82"/>
    <col min="16" max="16" width="9.875" style="86"/>
    <col min="17" max="18" width="9.875" style="87"/>
    <col min="19" max="16384" width="9.875" style="1"/>
  </cols>
  <sheetData>
    <row r="1" spans="1:13" ht="35.1" customHeight="1" x14ac:dyDescent="0.2">
      <c r="A1" s="492" t="s">
        <v>144</v>
      </c>
      <c r="B1" s="492"/>
      <c r="C1" s="492"/>
      <c r="D1" s="492"/>
      <c r="E1" s="492"/>
      <c r="F1" s="492"/>
      <c r="G1" s="492"/>
      <c r="H1" s="492"/>
      <c r="I1" s="492"/>
      <c r="J1" s="492"/>
    </row>
    <row r="2" spans="1:13" ht="24" customHeight="1" x14ac:dyDescent="0.15">
      <c r="A2" s="2"/>
      <c r="B2" s="2"/>
      <c r="C2" s="2"/>
      <c r="D2" s="2"/>
      <c r="E2" s="2"/>
      <c r="F2" s="2"/>
      <c r="G2" s="2"/>
      <c r="H2" s="2"/>
      <c r="I2" s="2"/>
    </row>
    <row r="3" spans="1:13" ht="21" customHeight="1" x14ac:dyDescent="0.15">
      <c r="B3" s="3" t="s">
        <v>230</v>
      </c>
      <c r="C3" s="1" t="s">
        <v>146</v>
      </c>
      <c r="I3" s="4" t="s">
        <v>147</v>
      </c>
    </row>
    <row r="4" spans="1:13" ht="21" customHeight="1" x14ac:dyDescent="0.15">
      <c r="B4" s="1" t="s">
        <v>231</v>
      </c>
      <c r="I4" s="4" t="s">
        <v>148</v>
      </c>
    </row>
    <row r="5" spans="1:13" ht="21" customHeight="1" x14ac:dyDescent="0.15">
      <c r="B5" s="5" t="s">
        <v>149</v>
      </c>
      <c r="D5" s="1" t="s">
        <v>232</v>
      </c>
    </row>
    <row r="6" spans="1:13" ht="21" customHeight="1" x14ac:dyDescent="0.15">
      <c r="B6" s="1" t="s">
        <v>152</v>
      </c>
      <c r="C6" s="1" t="s">
        <v>153</v>
      </c>
      <c r="L6" s="94" t="s">
        <v>154</v>
      </c>
      <c r="M6" s="91"/>
    </row>
    <row r="7" spans="1:13" ht="21" customHeight="1" x14ac:dyDescent="0.15">
      <c r="B7" s="1" t="s">
        <v>155</v>
      </c>
      <c r="D7" s="1" t="s">
        <v>233</v>
      </c>
      <c r="L7" s="92"/>
      <c r="M7" s="92"/>
    </row>
    <row r="8" spans="1:13" ht="18" customHeight="1" thickBot="1" x14ac:dyDescent="0.2">
      <c r="L8" s="95" t="s">
        <v>156</v>
      </c>
      <c r="M8" s="92" t="s">
        <v>157</v>
      </c>
    </row>
    <row r="9" spans="1:13" ht="21.75" customHeight="1" thickBot="1" x14ac:dyDescent="0.2">
      <c r="B9" s="6" t="s">
        <v>158</v>
      </c>
      <c r="C9" s="7"/>
      <c r="D9" s="493" t="s">
        <v>159</v>
      </c>
      <c r="E9" s="494"/>
      <c r="F9" s="495"/>
      <c r="G9" s="493" t="s">
        <v>160</v>
      </c>
      <c r="H9" s="494"/>
      <c r="I9" s="495"/>
      <c r="L9" s="95"/>
      <c r="M9" s="92" t="s">
        <v>161</v>
      </c>
    </row>
    <row r="10" spans="1:13" ht="21.75" customHeight="1" x14ac:dyDescent="0.15">
      <c r="B10" s="496">
        <v>0.39583333333333331</v>
      </c>
      <c r="C10" s="8">
        <v>1</v>
      </c>
      <c r="D10" s="499">
        <v>52</v>
      </c>
      <c r="E10" s="500"/>
      <c r="F10" s="501"/>
      <c r="G10" s="509"/>
      <c r="H10" s="500"/>
      <c r="I10" s="501"/>
      <c r="L10" s="95"/>
      <c r="M10" s="92" t="s">
        <v>162</v>
      </c>
    </row>
    <row r="11" spans="1:13" ht="21.75" customHeight="1" x14ac:dyDescent="0.15">
      <c r="B11" s="497"/>
      <c r="C11" s="9" t="s">
        <v>163</v>
      </c>
      <c r="D11" s="55" t="s">
        <v>30</v>
      </c>
      <c r="E11" s="10" t="s">
        <v>70</v>
      </c>
      <c r="F11" s="56" t="s">
        <v>234</v>
      </c>
      <c r="G11" s="55"/>
      <c r="H11" s="10" t="s">
        <v>70</v>
      </c>
      <c r="I11" s="56"/>
      <c r="L11" s="95"/>
      <c r="M11" s="92" t="s">
        <v>164</v>
      </c>
    </row>
    <row r="12" spans="1:13" ht="21.75" customHeight="1" x14ac:dyDescent="0.15">
      <c r="B12" s="497"/>
      <c r="C12" s="9" t="s">
        <v>165</v>
      </c>
      <c r="D12" s="505" t="s">
        <v>109</v>
      </c>
      <c r="E12" s="506"/>
      <c r="F12" s="507"/>
      <c r="G12" s="516"/>
      <c r="H12" s="511"/>
      <c r="I12" s="512"/>
      <c r="L12" s="95" t="s">
        <v>166</v>
      </c>
      <c r="M12" s="92" t="s">
        <v>167</v>
      </c>
    </row>
    <row r="13" spans="1:13" ht="21.75" customHeight="1" x14ac:dyDescent="0.15">
      <c r="B13" s="497"/>
      <c r="C13" s="9" t="s">
        <v>168</v>
      </c>
      <c r="D13" s="55" t="s">
        <v>186</v>
      </c>
      <c r="E13" s="106" t="s">
        <v>170</v>
      </c>
      <c r="F13" s="57" t="s">
        <v>109</v>
      </c>
      <c r="G13" s="103"/>
      <c r="H13" s="106" t="s">
        <v>170</v>
      </c>
      <c r="I13" s="12"/>
      <c r="L13" s="95" t="s">
        <v>173</v>
      </c>
      <c r="M13" s="92" t="s">
        <v>174</v>
      </c>
    </row>
    <row r="14" spans="1:13" ht="21.75" customHeight="1" thickBot="1" x14ac:dyDescent="0.2">
      <c r="B14" s="498"/>
      <c r="C14" s="13" t="s">
        <v>175</v>
      </c>
      <c r="D14" s="14">
        <v>31</v>
      </c>
      <c r="E14" s="15" t="s">
        <v>176</v>
      </c>
      <c r="F14" s="16">
        <v>23</v>
      </c>
      <c r="G14" s="17"/>
      <c r="H14" s="15" t="s">
        <v>176</v>
      </c>
      <c r="I14" s="16"/>
      <c r="L14" s="95"/>
      <c r="M14" s="92" t="s">
        <v>177</v>
      </c>
    </row>
    <row r="15" spans="1:13" ht="21.75" customHeight="1" x14ac:dyDescent="0.15">
      <c r="B15" s="496">
        <v>0.44791666666666669</v>
      </c>
      <c r="C15" s="8">
        <v>2</v>
      </c>
      <c r="D15" s="515">
        <v>4</v>
      </c>
      <c r="E15" s="503"/>
      <c r="F15" s="504"/>
      <c r="G15" s="502">
        <v>27</v>
      </c>
      <c r="H15" s="503"/>
      <c r="I15" s="504"/>
      <c r="L15" s="95" t="s">
        <v>178</v>
      </c>
      <c r="M15" s="92" t="s">
        <v>179</v>
      </c>
    </row>
    <row r="16" spans="1:13" ht="21.75" customHeight="1" x14ac:dyDescent="0.15">
      <c r="B16" s="497"/>
      <c r="C16" s="9" t="s">
        <v>163</v>
      </c>
      <c r="D16" s="103" t="s">
        <v>10</v>
      </c>
      <c r="E16" s="10" t="s">
        <v>70</v>
      </c>
      <c r="F16" s="11" t="s">
        <v>235</v>
      </c>
      <c r="G16" s="103" t="s">
        <v>172</v>
      </c>
      <c r="H16" s="10" t="s">
        <v>70</v>
      </c>
      <c r="I16" s="11" t="s">
        <v>169</v>
      </c>
      <c r="L16" s="95" t="s">
        <v>181</v>
      </c>
      <c r="M16" s="92" t="s">
        <v>182</v>
      </c>
    </row>
    <row r="17" spans="2:15" ht="21.75" customHeight="1" x14ac:dyDescent="0.15">
      <c r="B17" s="497"/>
      <c r="C17" s="9" t="s">
        <v>165</v>
      </c>
      <c r="D17" s="510" t="s">
        <v>202</v>
      </c>
      <c r="E17" s="511"/>
      <c r="F17" s="512"/>
      <c r="G17" s="516" t="s">
        <v>236</v>
      </c>
      <c r="H17" s="511"/>
      <c r="I17" s="512"/>
      <c r="L17" s="95"/>
      <c r="M17" s="92" t="s">
        <v>184</v>
      </c>
    </row>
    <row r="18" spans="2:15" ht="21.75" customHeight="1" x14ac:dyDescent="0.15">
      <c r="B18" s="497"/>
      <c r="C18" s="9" t="s">
        <v>168</v>
      </c>
      <c r="D18" s="26" t="s">
        <v>185</v>
      </c>
      <c r="E18" s="106" t="s">
        <v>170</v>
      </c>
      <c r="F18" s="52" t="s">
        <v>237</v>
      </c>
      <c r="G18" s="55" t="s">
        <v>30</v>
      </c>
      <c r="H18" s="106" t="s">
        <v>170</v>
      </c>
      <c r="I18" s="52" t="s">
        <v>237</v>
      </c>
      <c r="L18" s="95" t="s">
        <v>187</v>
      </c>
      <c r="M18" s="92" t="s">
        <v>188</v>
      </c>
    </row>
    <row r="19" spans="2:15" ht="21.75" customHeight="1" thickBot="1" x14ac:dyDescent="0.2">
      <c r="B19" s="498"/>
      <c r="C19" s="13" t="s">
        <v>175</v>
      </c>
      <c r="D19" s="14">
        <v>61</v>
      </c>
      <c r="E19" s="15" t="s">
        <v>176</v>
      </c>
      <c r="F19" s="16">
        <v>36</v>
      </c>
      <c r="G19" s="17">
        <v>29</v>
      </c>
      <c r="H19" s="15" t="s">
        <v>176</v>
      </c>
      <c r="I19" s="16">
        <v>25</v>
      </c>
      <c r="L19" s="95" t="s">
        <v>189</v>
      </c>
      <c r="M19" s="92" t="s">
        <v>190</v>
      </c>
    </row>
    <row r="20" spans="2:15" ht="21.75" customHeight="1" x14ac:dyDescent="0.15">
      <c r="B20" s="496">
        <v>0.5</v>
      </c>
      <c r="C20" s="8">
        <v>3</v>
      </c>
      <c r="D20" s="499">
        <v>53</v>
      </c>
      <c r="E20" s="500"/>
      <c r="F20" s="501"/>
      <c r="G20" s="499">
        <v>59</v>
      </c>
      <c r="H20" s="500"/>
      <c r="I20" s="501"/>
      <c r="L20" s="95"/>
      <c r="M20" s="96" t="s">
        <v>191</v>
      </c>
    </row>
    <row r="21" spans="2:15" ht="21.75" customHeight="1" x14ac:dyDescent="0.15">
      <c r="B21" s="497"/>
      <c r="C21" s="9" t="s">
        <v>163</v>
      </c>
      <c r="D21" s="55" t="s">
        <v>186</v>
      </c>
      <c r="E21" s="10" t="s">
        <v>70</v>
      </c>
      <c r="F21" s="56" t="s">
        <v>30</v>
      </c>
      <c r="G21" s="55" t="s">
        <v>234</v>
      </c>
      <c r="H21" s="10" t="s">
        <v>70</v>
      </c>
      <c r="I21" s="56" t="s">
        <v>109</v>
      </c>
      <c r="L21" s="81"/>
      <c r="M21" s="18" t="s">
        <v>192</v>
      </c>
    </row>
    <row r="22" spans="2:15" ht="21.75" customHeight="1" x14ac:dyDescent="0.15">
      <c r="B22" s="497"/>
      <c r="C22" s="9" t="s">
        <v>165</v>
      </c>
      <c r="D22" s="510" t="s">
        <v>10</v>
      </c>
      <c r="E22" s="511"/>
      <c r="F22" s="512"/>
      <c r="G22" s="513" t="s">
        <v>169</v>
      </c>
      <c r="H22" s="513"/>
      <c r="I22" s="514"/>
      <c r="L22" s="81" t="s">
        <v>193</v>
      </c>
      <c r="M22" s="18" t="s">
        <v>194</v>
      </c>
    </row>
    <row r="23" spans="2:15" ht="21.75" customHeight="1" x14ac:dyDescent="0.15">
      <c r="B23" s="497"/>
      <c r="C23" s="9" t="s">
        <v>168</v>
      </c>
      <c r="D23" s="103" t="s">
        <v>10</v>
      </c>
      <c r="E23" s="106" t="s">
        <v>170</v>
      </c>
      <c r="F23" s="12" t="s">
        <v>235</v>
      </c>
      <c r="G23" s="103" t="s">
        <v>172</v>
      </c>
      <c r="H23" s="106" t="s">
        <v>170</v>
      </c>
      <c r="I23" s="12" t="s">
        <v>169</v>
      </c>
      <c r="L23" s="81"/>
      <c r="M23" s="82" t="s">
        <v>197</v>
      </c>
    </row>
    <row r="24" spans="2:15" ht="21.75" customHeight="1" thickBot="1" x14ac:dyDescent="0.2">
      <c r="B24" s="498"/>
      <c r="C24" s="13" t="s">
        <v>175</v>
      </c>
      <c r="D24" s="14">
        <v>34</v>
      </c>
      <c r="E24" s="15" t="s">
        <v>176</v>
      </c>
      <c r="F24" s="16">
        <v>27</v>
      </c>
      <c r="G24" s="17">
        <v>49</v>
      </c>
      <c r="H24" s="15" t="s">
        <v>176</v>
      </c>
      <c r="I24" s="16">
        <v>23</v>
      </c>
      <c r="M24" s="18" t="s">
        <v>198</v>
      </c>
    </row>
    <row r="25" spans="2:15" ht="21.75" customHeight="1" x14ac:dyDescent="0.15">
      <c r="B25" s="496">
        <v>0.55208333333333337</v>
      </c>
      <c r="C25" s="8">
        <v>4</v>
      </c>
      <c r="D25" s="515">
        <v>11</v>
      </c>
      <c r="E25" s="503"/>
      <c r="F25" s="504"/>
      <c r="G25" s="502">
        <v>29</v>
      </c>
      <c r="H25" s="503"/>
      <c r="I25" s="504"/>
      <c r="M25" s="82" t="s">
        <v>199</v>
      </c>
      <c r="N25" s="18"/>
    </row>
    <row r="26" spans="2:15" ht="21.75" customHeight="1" x14ac:dyDescent="0.15">
      <c r="B26" s="497"/>
      <c r="C26" s="9" t="s">
        <v>163</v>
      </c>
      <c r="D26" s="103" t="s">
        <v>235</v>
      </c>
      <c r="E26" s="10" t="s">
        <v>70</v>
      </c>
      <c r="F26" s="11" t="s">
        <v>236</v>
      </c>
      <c r="G26" s="103" t="s">
        <v>202</v>
      </c>
      <c r="H26" s="10" t="s">
        <v>70</v>
      </c>
      <c r="I26" s="11" t="s">
        <v>172</v>
      </c>
      <c r="L26" s="23"/>
      <c r="M26" s="22"/>
      <c r="N26" s="18"/>
    </row>
    <row r="27" spans="2:15" ht="21.75" customHeight="1" x14ac:dyDescent="0.15">
      <c r="B27" s="497"/>
      <c r="C27" s="9" t="s">
        <v>165</v>
      </c>
      <c r="D27" s="505" t="s">
        <v>30</v>
      </c>
      <c r="E27" s="506"/>
      <c r="F27" s="507"/>
      <c r="G27" s="508" t="s">
        <v>234</v>
      </c>
      <c r="H27" s="506"/>
      <c r="I27" s="507"/>
      <c r="L27" s="21" t="s">
        <v>201</v>
      </c>
      <c r="M27" s="21"/>
      <c r="N27" s="92"/>
      <c r="O27" s="18"/>
    </row>
    <row r="28" spans="2:15" ht="21.75" customHeight="1" x14ac:dyDescent="0.15">
      <c r="B28" s="497"/>
      <c r="C28" s="9" t="s">
        <v>168</v>
      </c>
      <c r="D28" s="26" t="s">
        <v>237</v>
      </c>
      <c r="E28" s="106" t="s">
        <v>170</v>
      </c>
      <c r="F28" s="52" t="s">
        <v>237</v>
      </c>
      <c r="G28" s="55" t="s">
        <v>234</v>
      </c>
      <c r="H28" s="106" t="s">
        <v>170</v>
      </c>
      <c r="I28" s="52" t="s">
        <v>237</v>
      </c>
      <c r="L28" s="92"/>
      <c r="M28" s="22" t="s">
        <v>203</v>
      </c>
      <c r="N28" s="22" t="s">
        <v>204</v>
      </c>
      <c r="O28" s="18" t="s">
        <v>205</v>
      </c>
    </row>
    <row r="29" spans="2:15" ht="21.75" customHeight="1" thickBot="1" x14ac:dyDescent="0.2">
      <c r="B29" s="498"/>
      <c r="C29" s="13" t="s">
        <v>175</v>
      </c>
      <c r="D29" s="14">
        <v>47</v>
      </c>
      <c r="E29" s="15" t="s">
        <v>176</v>
      </c>
      <c r="F29" s="16">
        <v>25</v>
      </c>
      <c r="G29" s="17">
        <v>36</v>
      </c>
      <c r="H29" s="15" t="s">
        <v>176</v>
      </c>
      <c r="I29" s="16">
        <v>25</v>
      </c>
      <c r="L29" s="18"/>
      <c r="M29" s="23" t="s">
        <v>206</v>
      </c>
      <c r="N29" s="22" t="s">
        <v>204</v>
      </c>
      <c r="O29" s="24" t="s">
        <v>207</v>
      </c>
    </row>
    <row r="30" spans="2:15" ht="21.75" customHeight="1" x14ac:dyDescent="0.15">
      <c r="B30" s="496">
        <v>0.60416666666666663</v>
      </c>
      <c r="C30" s="8">
        <v>5</v>
      </c>
      <c r="D30" s="509">
        <v>60</v>
      </c>
      <c r="E30" s="500"/>
      <c r="F30" s="501"/>
      <c r="G30" s="502"/>
      <c r="H30" s="503"/>
      <c r="I30" s="504"/>
      <c r="L30" s="18"/>
      <c r="M30" s="22" t="s">
        <v>208</v>
      </c>
      <c r="N30" s="22" t="s">
        <v>204</v>
      </c>
      <c r="O30" s="24" t="s">
        <v>209</v>
      </c>
    </row>
    <row r="31" spans="2:15" ht="21.75" customHeight="1" x14ac:dyDescent="0.15">
      <c r="B31" s="497"/>
      <c r="C31" s="9" t="s">
        <v>163</v>
      </c>
      <c r="D31" s="55" t="s">
        <v>109</v>
      </c>
      <c r="E31" s="10" t="s">
        <v>70</v>
      </c>
      <c r="F31" s="56" t="s">
        <v>186</v>
      </c>
      <c r="G31" s="103"/>
      <c r="H31" s="10" t="s">
        <v>70</v>
      </c>
      <c r="I31" s="11"/>
      <c r="L31" s="18"/>
      <c r="M31" s="22" t="s">
        <v>212</v>
      </c>
      <c r="N31" s="22" t="s">
        <v>204</v>
      </c>
      <c r="O31" s="25" t="s">
        <v>213</v>
      </c>
    </row>
    <row r="32" spans="2:15" ht="21.75" customHeight="1" x14ac:dyDescent="0.15">
      <c r="B32" s="497"/>
      <c r="C32" s="9" t="s">
        <v>165</v>
      </c>
      <c r="D32" s="510" t="s">
        <v>235</v>
      </c>
      <c r="E32" s="511"/>
      <c r="F32" s="512"/>
      <c r="G32" s="516"/>
      <c r="H32" s="511"/>
      <c r="I32" s="512"/>
      <c r="L32" s="18"/>
      <c r="M32" s="22" t="s">
        <v>214</v>
      </c>
      <c r="N32" s="22" t="s">
        <v>204</v>
      </c>
      <c r="O32" s="25" t="s">
        <v>215</v>
      </c>
    </row>
    <row r="33" spans="2:15" ht="21.75" customHeight="1" x14ac:dyDescent="0.15">
      <c r="B33" s="497"/>
      <c r="C33" s="9" t="s">
        <v>168</v>
      </c>
      <c r="D33" s="103" t="s">
        <v>236</v>
      </c>
      <c r="E33" s="106" t="s">
        <v>170</v>
      </c>
      <c r="F33" s="12" t="s">
        <v>202</v>
      </c>
      <c r="G33" s="103"/>
      <c r="H33" s="106" t="s">
        <v>170</v>
      </c>
      <c r="I33" s="12"/>
      <c r="M33" s="23" t="s">
        <v>216</v>
      </c>
      <c r="N33" s="22" t="s">
        <v>204</v>
      </c>
      <c r="O33" s="18" t="s">
        <v>217</v>
      </c>
    </row>
    <row r="34" spans="2:15" ht="21.75" customHeight="1" thickBot="1" x14ac:dyDescent="0.2">
      <c r="B34" s="498"/>
      <c r="C34" s="13" t="s">
        <v>175</v>
      </c>
      <c r="D34" s="14">
        <v>20</v>
      </c>
      <c r="E34" s="15" t="s">
        <v>176</v>
      </c>
      <c r="F34" s="16">
        <v>54</v>
      </c>
      <c r="G34" s="17"/>
      <c r="H34" s="15" t="s">
        <v>176</v>
      </c>
      <c r="I34" s="16"/>
    </row>
    <row r="35" spans="2:15" ht="21" customHeight="1" x14ac:dyDescent="0.15">
      <c r="L35" s="91" t="s">
        <v>238</v>
      </c>
      <c r="M35" s="18"/>
    </row>
    <row r="36" spans="2:15" ht="21" customHeight="1" x14ac:dyDescent="0.15">
      <c r="L36" s="18"/>
      <c r="M36" s="92" t="s">
        <v>219</v>
      </c>
    </row>
    <row r="37" spans="2:15" ht="21" customHeight="1" x14ac:dyDescent="0.15">
      <c r="L37" s="18"/>
      <c r="M37" s="20" t="s">
        <v>221</v>
      </c>
    </row>
    <row r="38" spans="2:15" ht="21" customHeight="1" x14ac:dyDescent="0.15">
      <c r="L38" s="18"/>
      <c r="M38" s="19" t="s">
        <v>222</v>
      </c>
    </row>
    <row r="39" spans="2:15" ht="21" customHeight="1" x14ac:dyDescent="0.15"/>
    <row r="40" spans="2:15" ht="21" customHeight="1" x14ac:dyDescent="0.15">
      <c r="L40" s="82" t="s">
        <v>223</v>
      </c>
    </row>
    <row r="41" spans="2:15" ht="21" customHeight="1" x14ac:dyDescent="0.15">
      <c r="L41" s="83" t="s">
        <v>226</v>
      </c>
    </row>
    <row r="42" spans="2:15" ht="21" customHeight="1" x14ac:dyDescent="0.15">
      <c r="L42" s="83" t="s">
        <v>227</v>
      </c>
    </row>
    <row r="43" spans="2:15" ht="21" customHeight="1" x14ac:dyDescent="0.15">
      <c r="L43" s="83" t="s">
        <v>228</v>
      </c>
    </row>
    <row r="44" spans="2:15" ht="21" customHeight="1" x14ac:dyDescent="0.15">
      <c r="L44" s="83" t="s">
        <v>229</v>
      </c>
    </row>
    <row r="45" spans="2:15" ht="21" customHeight="1" x14ac:dyDescent="0.15"/>
    <row r="53" spans="13:13" x14ac:dyDescent="0.15">
      <c r="M53" s="93"/>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vt:i4>
      </vt:variant>
    </vt:vector>
  </HeadingPairs>
  <TitlesOfParts>
    <vt:vector size="19" baseType="lpstr">
      <vt:lpstr>組み合わせ 男子</vt:lpstr>
      <vt:lpstr>組み合わせ 女子</vt:lpstr>
      <vt:lpstr>11.16旭総合</vt:lpstr>
      <vt:lpstr>11.16大清水</vt:lpstr>
      <vt:lpstr>11.23豊田地域</vt:lpstr>
      <vt:lpstr>11.29西尾総合</vt:lpstr>
      <vt:lpstr>11.30西尾総合</vt:lpstr>
      <vt:lpstr>10.4大清水</vt:lpstr>
      <vt:lpstr>10.11大清水</vt:lpstr>
      <vt:lpstr>10.11碧南臨海</vt:lpstr>
      <vt:lpstr>碧南臨海駐車場</vt:lpstr>
      <vt:lpstr>10.12大清水</vt:lpstr>
      <vt:lpstr>10.26大清水</vt:lpstr>
      <vt:lpstr>11.1御津</vt:lpstr>
      <vt:lpstr>11.2豊田地域</vt:lpstr>
      <vt:lpstr>11.15知立</vt:lpstr>
      <vt:lpstr>知立駐車場</vt:lpstr>
      <vt:lpstr>11.15大清水</vt:lpstr>
      <vt:lpstr>'組み合わせ 女子'!Print_Area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KUWADEN</dc:creator>
  <cp:keywords/>
  <dc:description/>
  <cp:lastModifiedBy>勝也 榊原</cp:lastModifiedBy>
  <cp:revision/>
  <cp:lastPrinted>2025-11-01T12:24:20Z</cp:lastPrinted>
  <dcterms:created xsi:type="dcterms:W3CDTF">2019-03-10T10:44:00Z</dcterms:created>
  <dcterms:modified xsi:type="dcterms:W3CDTF">2025-11-23T11:21:19Z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1041-10.8.0.5423</vt:lpwstr>
  </property>
</Properties>
</file>