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6f1be8df3ebdb0/デスクトップ/"/>
    </mc:Choice>
  </mc:AlternateContent>
  <xr:revisionPtr revIDLastSave="60" documentId="8_{AD0B34AC-2BA5-464A-9004-7A8A31AFEC01}" xr6:coauthVersionLast="47" xr6:coauthVersionMax="47" xr10:uidLastSave="{AB56A7A0-C04C-44AD-A109-7BDE35EDFCE1}"/>
  <bookViews>
    <workbookView xWindow="50" yWindow="180" windowWidth="21660" windowHeight="15400" activeTab="2" xr2:uid="{69E16199-9FD4-4A68-B397-6C4284E0DF32}"/>
  </bookViews>
  <sheets>
    <sheet name="男子" sheetId="34" r:id="rId1"/>
    <sheet name="女子" sheetId="35" r:id="rId2"/>
    <sheet name="5.24豊橋総合" sheetId="10" r:id="rId3"/>
    <sheet name="5.９知立 " sheetId="33" r:id="rId4"/>
    <sheet name="5.17大清水" sheetId="9" r:id="rId5"/>
    <sheet name="5.17安城" sheetId="11" r:id="rId6"/>
    <sheet name="5.30大清水" sheetId="12" r:id="rId7"/>
    <sheet name="5.30御津" sheetId="13" r:id="rId8"/>
    <sheet name="5.31御津" sheetId="14" r:id="rId9"/>
    <sheet name="5.31岡崎中総" sheetId="15" r:id="rId10"/>
    <sheet name="6.6西尾" sheetId="19" r:id="rId11"/>
    <sheet name="6.7西尾  " sheetId="30" r:id="rId12"/>
    <sheet name="6.13石巻" sheetId="16" r:id="rId13"/>
    <sheet name="6.20大清水" sheetId="22" r:id="rId14"/>
    <sheet name="6.21大清水 " sheetId="23" r:id="rId15"/>
    <sheet name="6.21旭" sheetId="25" r:id="rId16"/>
    <sheet name="6.28旭 " sheetId="26" r:id="rId17"/>
    <sheet name="7.5旭" sheetId="28" r:id="rId18"/>
    <sheet name="7.5蒲郡文化" sheetId="32" r:id="rId19"/>
    <sheet name="7.11蒲郡市民" sheetId="29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8" i="35" l="1"/>
  <c r="I72" i="35"/>
  <c r="G72" i="35"/>
  <c r="E72" i="35"/>
  <c r="C72" i="35"/>
  <c r="S67" i="35"/>
  <c r="Q67" i="35"/>
  <c r="O67" i="35"/>
  <c r="S65" i="35"/>
  <c r="Q65" i="35"/>
  <c r="O65" i="35"/>
  <c r="U65" i="35" s="1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W51" i="35" s="1"/>
  <c r="U49" i="35"/>
  <c r="S49" i="35"/>
  <c r="Q49" i="35"/>
  <c r="W49" i="35" s="1"/>
  <c r="U47" i="35"/>
  <c r="S47" i="35"/>
  <c r="Q47" i="35"/>
  <c r="W47" i="35" s="1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U29" i="35" s="1"/>
  <c r="S27" i="35"/>
  <c r="Q27" i="35"/>
  <c r="O27" i="35"/>
  <c r="S25" i="35"/>
  <c r="Q25" i="35"/>
  <c r="O25" i="35"/>
  <c r="U25" i="35" s="1"/>
  <c r="S23" i="35"/>
  <c r="Q23" i="35"/>
  <c r="O23" i="35"/>
  <c r="U23" i="35" s="1"/>
  <c r="M21" i="35"/>
  <c r="K21" i="35"/>
  <c r="I21" i="35"/>
  <c r="G21" i="35"/>
  <c r="E21" i="35"/>
  <c r="C21" i="35"/>
  <c r="S16" i="35"/>
  <c r="Q16" i="35"/>
  <c r="O16" i="35"/>
  <c r="S14" i="35"/>
  <c r="Q14" i="35"/>
  <c r="U14" i="35" s="1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S75" i="34" s="1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S67" i="34" s="1"/>
  <c r="K65" i="34"/>
  <c r="I65" i="34"/>
  <c r="G65" i="34"/>
  <c r="E65" i="34"/>
  <c r="C65" i="34"/>
  <c r="Q61" i="34"/>
  <c r="O61" i="34"/>
  <c r="M61" i="34"/>
  <c r="Q59" i="34"/>
  <c r="O59" i="34"/>
  <c r="M59" i="34"/>
  <c r="S59" i="34" s="1"/>
  <c r="S57" i="34"/>
  <c r="Q57" i="34"/>
  <c r="O57" i="34"/>
  <c r="M57" i="34"/>
  <c r="Q55" i="34"/>
  <c r="O55" i="34"/>
  <c r="M55" i="34"/>
  <c r="Q53" i="34"/>
  <c r="O53" i="34"/>
  <c r="S53" i="34" s="1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S41" i="34" s="1"/>
  <c r="Q39" i="34"/>
  <c r="O39" i="34"/>
  <c r="M39" i="34"/>
  <c r="S39" i="34" s="1"/>
  <c r="K37" i="34"/>
  <c r="I37" i="34"/>
  <c r="G37" i="34"/>
  <c r="E37" i="34"/>
  <c r="C37" i="34"/>
  <c r="S33" i="34"/>
  <c r="Q33" i="34"/>
  <c r="O33" i="34"/>
  <c r="U33" i="34" s="1"/>
  <c r="S31" i="34"/>
  <c r="Q31" i="34"/>
  <c r="O31" i="34"/>
  <c r="S29" i="34"/>
  <c r="Q29" i="34"/>
  <c r="O29" i="34"/>
  <c r="U29" i="34" s="1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U16" i="34" s="1"/>
  <c r="S14" i="34"/>
  <c r="Q14" i="34"/>
  <c r="O14" i="34"/>
  <c r="U14" i="34" s="1"/>
  <c r="S12" i="34"/>
  <c r="Q12" i="34"/>
  <c r="O12" i="34"/>
  <c r="U12" i="34" s="1"/>
  <c r="S10" i="34"/>
  <c r="Q10" i="34"/>
  <c r="O10" i="34"/>
  <c r="U10" i="34" s="1"/>
  <c r="S8" i="34"/>
  <c r="Q8" i="34"/>
  <c r="O8" i="34"/>
  <c r="S6" i="34"/>
  <c r="Q6" i="34"/>
  <c r="O6" i="34"/>
  <c r="M4" i="34"/>
  <c r="K4" i="34"/>
  <c r="I4" i="34"/>
  <c r="G4" i="34"/>
  <c r="E4" i="34"/>
  <c r="C4" i="34"/>
  <c r="U6" i="35" l="1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<sst xmlns="http://schemas.openxmlformats.org/spreadsheetml/2006/main" count="3683" uniqueCount="450">
  <si>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</si>
  <si>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</si>
  <si>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</si>
  <si>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</si>
  <si>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</si>
  <si>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</si>
  <si>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</si>
  <si>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</si>
  <si>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</si>
  <si>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</si>
  <si>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</si>
  <si>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</si>
  <si>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</si>
  <si>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</si>
  <si>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</si>
  <si>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</si>
  <si>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</si>
  <si>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</si>
  <si>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</si>
  <si>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</si>
  <si>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</si>
  <si>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</si>
  <si>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</si>
  <si>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</si>
  <si>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</si>
  <si>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</si>
  <si>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</si>
  <si>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</si>
  <si>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</si>
  <si>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</si>
  <si>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</si>
  <si>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</si>
  <si>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</si>
  <si>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</si>
  <si>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</si>
  <si>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</si>
  <si>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</si>
  <si>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</si>
  <si>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</si>
  <si>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</si>
  <si>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</si>
  <si>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</si>
  <si>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</si>
  <si>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</si>
  <si>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</si>
  <si>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</si>
  <si>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</si>
  <si>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</si>
  <si>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</si>
  <si>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</si>
  <si>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</si>
  <si>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</si>
  <si>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</si>
  <si>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B1位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</si>
  <si>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</si>
  <si>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</si>
  <si>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</si>
  <si>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</si>
  <si>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</si>
  <si>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</si>
  <si>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</si>
  <si>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</si>
  <si>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</si>
  <si>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</si>
  <si>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</si>
  <si>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</si>
  <si>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</si>
  <si>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</si>
  <si>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３部３位交流リーグ</t>
    <rPh sb="1" eb="2">
      <t>ブ</t>
    </rPh>
    <rPh sb="3" eb="5">
      <t>コウリュウ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</si>
  <si>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</si>
  <si>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</si>
  <si>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C3位</t>
    <rPh sb="2" eb="3">
      <t>イ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</si>
  <si>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</si>
  <si>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A4位</t>
    <rPh sb="2" eb="3">
      <t>イ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</si>
  <si>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</si>
  <si>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</si>
  <si>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３部５位交流リーグ</t>
    <rPh sb="1" eb="2">
      <t>ブ</t>
    </rPh>
    <rPh sb="3" eb="5">
      <t>コウリュウ</t>
    </rPh>
    <phoneticPr fontId="3"/>
  </si>
  <si>
    <t>A5位</t>
    <rPh sb="2" eb="3">
      <t>イ</t>
    </rPh>
    <phoneticPr fontId="3"/>
  </si>
  <si>
    <t>B5位</t>
    <rPh sb="2" eb="3">
      <t>イ</t>
    </rPh>
    <phoneticPr fontId="3"/>
  </si>
  <si>
    <t>C5位</t>
    <rPh sb="2" eb="3">
      <t>イ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</si>
  <si>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</si>
  <si>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</si>
  <si>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</si>
  <si>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</si>
  <si>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</si>
  <si>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</si>
  <si>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</si>
  <si>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</si>
  <si>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</si>
  <si>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</si>
  <si>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</si>
  <si>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</si>
  <si>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</si>
  <si>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</si>
  <si>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</si>
  <si>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</si>
  <si>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</si>
  <si>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</si>
  <si>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</si>
  <si>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</si>
  <si>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</si>
  <si>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</si>
  <si>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</si>
  <si>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</si>
  <si>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</si>
  <si>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</si>
  <si>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</si>
  <si>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</si>
  <si>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</si>
  <si>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</si>
  <si>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</si>
  <si>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</si>
  <si>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</si>
  <si>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</si>
  <si>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</si>
  <si>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</si>
  <si>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</si>
  <si>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</si>
  <si>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</si>
  <si>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</si>
  <si>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</si>
  <si>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</si>
  <si>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</si>
  <si>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</si>
  <si>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</si>
  <si>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</si>
  <si>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</si>
  <si>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</si>
  <si>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</si>
  <si>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</si>
  <si>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</si>
  <si>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</si>
  <si>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</si>
  <si>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</si>
  <si>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</si>
  <si>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</si>
  <si>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</si>
  <si>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</si>
  <si>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</si>
  <si>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</si>
  <si>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</si>
  <si>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</si>
  <si>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</si>
  <si>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</si>
  <si>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</si>
  <si>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</si>
  <si>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</si>
  <si>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</si>
  <si>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</si>
  <si>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</si>
  <si>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</si>
  <si>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</si>
  <si>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</si>
  <si>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</si>
  <si>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</si>
  <si>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</si>
  <si>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</si>
  <si>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</si>
  <si>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</si>
  <si>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</si>
  <si>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</si>
  <si>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</si>
  <si>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</si>
  <si>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</si>
  <si>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</si>
  <si>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</si>
  <si>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</si>
  <si>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</si>
  <si>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</si>
  <si>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</si>
  <si>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</si>
  <si>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</si>
  <si>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</si>
  <si>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</si>
  <si>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</si>
  <si>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</si>
  <si>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</si>
  <si>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</si>
  <si>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</si>
  <si>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</si>
  <si>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</si>
  <si>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</si>
  <si>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</si>
  <si>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</si>
  <si>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</si>
  <si>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</si>
  <si>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</si>
  <si>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</si>
  <si>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</si>
  <si>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</si>
  <si>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</si>
  <si>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</si>
  <si>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</si>
  <si>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</si>
  <si>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</si>
  <si>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</si>
  <si>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</si>
  <si>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</si>
  <si>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</si>
  <si>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</si>
  <si>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</si>
  <si>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</si>
  <si>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</si>
  <si>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</si>
  <si>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</si>
  <si>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</si>
  <si>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</si>
  <si>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</si>
  <si>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</si>
  <si>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</si>
  <si>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</si>
  <si>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</si>
  <si>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</si>
  <si>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</si>
  <si>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</si>
  <si>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</si>
  <si>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</si>
  <si>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</si>
  <si>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</si>
  <si>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</si>
  <si>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</si>
  <si>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</si>
  <si>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</si>
  <si>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</si>
  <si>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</si>
  <si>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</si>
  <si>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</si>
  <si>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</si>
  <si>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</si>
  <si>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</si>
  <si>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</si>
  <si>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</si>
  <si>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</si>
  <si>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</si>
  <si>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</si>
  <si>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</si>
  <si>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</si>
  <si>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</si>
  <si>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</si>
  <si>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</si>
  <si>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</si>
  <si>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</si>
  <si>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</si>
  <si>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</si>
  <si>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</si>
  <si>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</si>
  <si>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</si>
  <si>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</si>
  <si>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</si>
  <si>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</si>
  <si>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</si>
  <si>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</si>
  <si>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</si>
  <si>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</si>
  <si>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</si>
  <si>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B１位</t>
    <rPh sb="2" eb="3">
      <t>イ</t>
    </rPh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</si>
  <si>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</si>
  <si>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デジタイマー・オフィシャルセット　：</t>
    <phoneticPr fontId="2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</si>
  <si>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</si>
  <si>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</si>
  <si>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</si>
  <si>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</si>
  <si>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</si>
  <si>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</si>
  <si>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</si>
  <si>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</si>
  <si>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</si>
  <si>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</si>
  <si>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A1位</t>
    <rPh sb="2" eb="3">
      <t>イ</t>
    </rPh>
    <phoneticPr fontId="2"/>
  </si>
  <si>
    <t>B2位</t>
    <rPh sb="2" eb="3">
      <t>イ</t>
    </rPh>
    <phoneticPr fontId="2"/>
  </si>
  <si>
    <t>B1位</t>
    <rPh sb="2" eb="3">
      <t>イ</t>
    </rPh>
    <phoneticPr fontId="2"/>
  </si>
  <si>
    <t>C2位</t>
    <rPh sb="2" eb="3">
      <t>イ</t>
    </rPh>
    <phoneticPr fontId="2"/>
  </si>
  <si>
    <t>C1位</t>
    <rPh sb="2" eb="3">
      <t>イ</t>
    </rPh>
    <phoneticPr fontId="2"/>
  </si>
  <si>
    <t>A2位</t>
    <rPh sb="2" eb="3">
      <t>イ</t>
    </rPh>
    <phoneticPr fontId="2"/>
  </si>
  <si>
    <t>A3位</t>
    <rPh sb="2" eb="3">
      <t>イ</t>
    </rPh>
    <phoneticPr fontId="2"/>
  </si>
  <si>
    <t>B3位</t>
    <rPh sb="2" eb="3">
      <t>イ</t>
    </rPh>
    <phoneticPr fontId="2"/>
  </si>
  <si>
    <t>C3位</t>
    <rPh sb="2" eb="3">
      <t>イ</t>
    </rPh>
    <phoneticPr fontId="2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</si>
  <si>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</si>
  <si>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</si>
  <si>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A4位</t>
    <rPh sb="2" eb="3">
      <t>イ</t>
    </rPh>
    <phoneticPr fontId="2"/>
  </si>
  <si>
    <t>B4位</t>
    <rPh sb="2" eb="3">
      <t>イ</t>
    </rPh>
    <phoneticPr fontId="2"/>
  </si>
  <si>
    <t>A5位</t>
    <rPh sb="2" eb="3">
      <t>イ</t>
    </rPh>
    <phoneticPr fontId="2"/>
  </si>
  <si>
    <t>B5位</t>
    <rPh sb="2" eb="3">
      <t>イ</t>
    </rPh>
    <phoneticPr fontId="2"/>
  </si>
  <si>
    <t>C4位</t>
    <rPh sb="2" eb="3">
      <t>イ</t>
    </rPh>
    <phoneticPr fontId="2"/>
  </si>
  <si>
    <t>C5位</t>
    <rPh sb="2" eb="3">
      <t>イ</t>
    </rPh>
    <phoneticPr fontId="2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</si>
  <si>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</si>
  <si>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</si>
  <si>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</si>
  <si>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</si>
  <si>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</si>
  <si>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１部６位</t>
  </si>
  <si>
    <t>２部４位</t>
  </si>
  <si>
    <t>U12</t>
  </si>
  <si>
    <t>１部５位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</si>
  <si>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</si>
  <si>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</si>
  <si>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</si>
  <si>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</si>
  <si>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</si>
  <si>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</si>
  <si>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</si>
  <si>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</si>
  <si>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</si>
  <si>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</si>
  <si>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</si>
  <si>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</si>
  <si>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A１位</t>
    <rPh sb="2" eb="3">
      <t>イ</t>
    </rPh>
    <phoneticPr fontId="2"/>
  </si>
  <si>
    <t>２部２位</t>
    <rPh sb="1" eb="2">
      <t>ブ</t>
    </rPh>
    <rPh sb="3" eb="4">
      <t>イ</t>
    </rPh>
    <phoneticPr fontId="2"/>
  </si>
  <si>
    <t>２部１位</t>
    <phoneticPr fontId="2"/>
  </si>
  <si>
    <t>８５勝ち</t>
    <rPh sb="2" eb="3">
      <t>カチ</t>
    </rPh>
    <phoneticPr fontId="2"/>
  </si>
  <si>
    <t>８６勝ち</t>
    <rPh sb="2" eb="3">
      <t>カチ</t>
    </rPh>
    <phoneticPr fontId="2"/>
  </si>
  <si>
    <t>２部２位</t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</si>
  <si>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</si>
  <si>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</si>
  <si>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2部２位</t>
    <rPh sb="1" eb="2">
      <t>ブ</t>
    </rPh>
    <rPh sb="3" eb="4">
      <t>イ</t>
    </rPh>
    <phoneticPr fontId="2"/>
  </si>
  <si>
    <t>3部1位</t>
    <rPh sb="1" eb="2">
      <t>ブ</t>
    </rPh>
    <rPh sb="3" eb="4">
      <t>イ</t>
    </rPh>
    <phoneticPr fontId="2"/>
  </si>
  <si>
    <t>2部1位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</si>
  <si>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</si>
  <si>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2部4位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</si>
  <si>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</si>
  <si>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1部5位</t>
    <rPh sb="1" eb="2">
      <t>ブ</t>
    </rPh>
    <rPh sb="3" eb="4">
      <t>イ</t>
    </rPh>
    <phoneticPr fontId="2"/>
  </si>
  <si>
    <t>1部6位</t>
    <rPh sb="1" eb="2">
      <t>ブ</t>
    </rPh>
    <rPh sb="3" eb="4">
      <t>イ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</si>
  <si>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</si>
  <si>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</si>
  <si>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</si>
  <si>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</si>
  <si>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</si>
  <si>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</si>
  <si>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</si>
  <si>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</si>
  <si>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</si>
  <si>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</si>
  <si>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</si>
  <si>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</si>
  <si>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</si>
  <si>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</si>
  <si>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</si>
  <si>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</si>
  <si>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</si>
  <si>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</si>
  <si>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2部2位</t>
    <rPh sb="1" eb="2">
      <t>ブ</t>
    </rPh>
    <rPh sb="3" eb="4">
      <t>イ</t>
    </rPh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</si>
  <si>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</si>
  <si>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</si>
  <si>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</si>
  <si>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：　</t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</si>
  <si>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</si>
  <si>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</si>
  <si>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</si>
  <si>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</si>
  <si>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</si>
  <si>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</si>
  <si>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</si>
  <si>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</si>
  <si>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</si>
  <si>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</si>
  <si>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</si>
  <si>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</si>
  <si>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</si>
  <si>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準備チーム　　第１試合のチーム（8：45集合）</t>
    <rPh sb="7" eb="8">
      <t>ダイ</t>
    </rPh>
    <rPh sb="9" eb="11">
      <t>シアイ</t>
    </rPh>
    <rPh sb="20" eb="22">
      <t>シュウゴウ</t>
    </rPh>
    <phoneticPr fontId="3"/>
  </si>
  <si>
    <t>準備チーム　　第1試合のチーム（8：45集合）</t>
    <rPh sb="7" eb="8">
      <t>ダイ</t>
    </rPh>
    <rPh sb="9" eb="11">
      <t>シアイ</t>
    </rPh>
    <rPh sb="20" eb="22">
      <t>シュウゴウ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</si>
  <si>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</si>
  <si>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</si>
  <si>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</si>
  <si>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</si>
  <si>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</si>
  <si>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</si>
  <si>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</si>
  <si>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</si>
  <si>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</si>
  <si>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</si>
  <si>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</si>
  <si>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</si>
  <si>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</si>
  <si>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</si>
  <si>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</si>
  <si>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</si>
  <si>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</si>
  <si>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</si>
  <si>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</si>
  <si>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</si>
  <si>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</si>
  <si>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</si>
  <si>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</si>
  <si>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</si>
  <si>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</si>
  <si>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</si>
  <si>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</si>
  <si>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</si>
  <si>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</si>
  <si>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</si>
  <si>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</si>
  <si>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</si>
  <si>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</si>
  <si>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</si>
  <si>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準備チーム（８：３０集合）　後日報告</t>
    <rPh sb="14" eb="16">
      <t>ゴジツ</t>
    </rPh>
    <rPh sb="16" eb="18">
      <t>ホウコク</t>
    </rPh>
    <phoneticPr fontId="3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</si>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</sst>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2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>
      <alignment vertical="center"/>
    </xf>
    <xf numFmtId="0" fontId="4" fillId="0" borderId="73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9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81" xfId="3" applyFont="1" applyBorder="1" applyAlignment="1">
      <alignment horizontal="center" vertical="center"/>
    </xf>
    <xf numFmtId="0" fontId="25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81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8" fillId="0" borderId="0" xfId="6" applyFont="1" applyAlignment="1"/>
    <xf numFmtId="0" fontId="28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0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81" xfId="3" applyFont="1" applyBorder="1" applyAlignment="1">
      <alignment horizontal="center" vertical="center"/>
    </xf>
    <xf numFmtId="0" fontId="35" fillId="0" borderId="0" xfId="1" applyFont="1">
      <alignment vertical="center"/>
    </xf>
    <xf numFmtId="0" fontId="35" fillId="3" borderId="0" xfId="3" applyFont="1" applyFill="1" applyAlignment="1">
      <alignment horizontal="center" vertical="center"/>
    </xf>
    <xf numFmtId="0" fontId="35" fillId="3" borderId="81" xfId="3" applyFont="1" applyFill="1" applyBorder="1" applyAlignment="1">
      <alignment horizontal="center" vertical="center"/>
    </xf>
    <xf numFmtId="0" fontId="35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7" fillId="0" borderId="0" xfId="3" applyFont="1" applyAlignment="1">
      <alignment horizontal="center" vertical="center"/>
    </xf>
    <xf numFmtId="0" fontId="37" fillId="0" borderId="81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30" fillId="0" borderId="79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8" fillId="0" borderId="98" xfId="0" applyFont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63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37" fillId="0" borderId="80" xfId="2" applyFont="1" applyBorder="1" applyAlignment="1">
      <alignment horizontal="center" vertical="center"/>
    </xf>
    <xf numFmtId="0" fontId="37" fillId="0" borderId="81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56" fontId="18" fillId="0" borderId="16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56" fontId="18" fillId="0" borderId="18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56" fontId="18" fillId="0" borderId="42" xfId="0" applyNumberFormat="1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56" fontId="18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56" fontId="8" fillId="0" borderId="56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56" fontId="8" fillId="0" borderId="5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56" fontId="18" fillId="0" borderId="63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56" fontId="18" fillId="3" borderId="16" xfId="0" applyNumberFormat="1" applyFont="1" applyFill="1" applyBorder="1" applyAlignment="1">
      <alignment horizontal="center" vertical="center"/>
    </xf>
    <xf numFmtId="56" fontId="18" fillId="3" borderId="17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56" fontId="17" fillId="0" borderId="16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56" fontId="15" fillId="3" borderId="65" xfId="0" applyNumberFormat="1" applyFont="1" applyFill="1" applyBorder="1" applyAlignment="1">
      <alignment horizontal="center" vertical="center" shrinkToFit="1"/>
    </xf>
    <xf numFmtId="0" fontId="15" fillId="3" borderId="65" xfId="0" applyFont="1" applyFill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23" fillId="2" borderId="48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56" fontId="17" fillId="0" borderId="42" xfId="0" applyNumberFormat="1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38" fillId="0" borderId="115" xfId="0" applyFont="1" applyBorder="1" applyAlignment="1">
      <alignment horizontal="center" vertical="center"/>
    </xf>
    <xf numFmtId="0" fontId="38" fillId="0" borderId="116" xfId="0" applyFont="1" applyBorder="1" applyAlignment="1">
      <alignment horizontal="center" vertical="center"/>
    </xf>
    <xf numFmtId="0" fontId="38" fillId="0" borderId="117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39" fillId="0" borderId="101" xfId="0" applyFont="1" applyBorder="1" applyAlignment="1">
      <alignment horizontal="center" vertical="center"/>
    </xf>
    <xf numFmtId="0" fontId="39" fillId="0" borderId="102" xfId="0" applyFont="1" applyBorder="1" applyAlignment="1">
      <alignment horizontal="center" vertical="center"/>
    </xf>
    <xf numFmtId="0" fontId="39" fillId="0" borderId="103" xfId="0" applyFont="1" applyBorder="1" applyAlignment="1">
      <alignment horizontal="center" vertical="center"/>
    </xf>
    <xf numFmtId="56" fontId="21" fillId="0" borderId="6" xfId="0" applyNumberFormat="1" applyFont="1" applyBorder="1" applyAlignment="1">
      <alignment horizontal="left" vertical="center"/>
    </xf>
    <xf numFmtId="0" fontId="38" fillId="0" borderId="96" xfId="0" applyFont="1" applyBorder="1" applyAlignment="1">
      <alignment horizontal="center" vertical="center"/>
    </xf>
    <xf numFmtId="0" fontId="38" fillId="0" borderId="95" xfId="0" applyFont="1" applyBorder="1" applyAlignment="1">
      <alignment horizontal="center" vertical="center"/>
    </xf>
    <xf numFmtId="0" fontId="39" fillId="0" borderId="104" xfId="0" applyFont="1" applyBorder="1" applyAlignment="1">
      <alignment horizontal="left" vertical="center"/>
    </xf>
    <xf numFmtId="0" fontId="39" fillId="0" borderId="97" xfId="0" applyFont="1" applyBorder="1" applyAlignment="1">
      <alignment horizontal="left" vertical="center"/>
    </xf>
    <xf numFmtId="0" fontId="39" fillId="0" borderId="95" xfId="0" applyFont="1" applyBorder="1" applyAlignment="1">
      <alignment horizontal="left" vertical="center"/>
    </xf>
    <xf numFmtId="0" fontId="22" fillId="0" borderId="96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39" fillId="0" borderId="96" xfId="0" applyFont="1" applyBorder="1" applyAlignment="1">
      <alignment horizontal="left" vertical="center"/>
    </xf>
    <xf numFmtId="0" fontId="39" fillId="0" borderId="96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39" fillId="0" borderId="105" xfId="0" applyFont="1" applyBorder="1" applyAlignment="1">
      <alignment horizontal="left" vertical="center"/>
    </xf>
    <xf numFmtId="0" fontId="39" fillId="0" borderId="106" xfId="0" applyFont="1" applyBorder="1" applyAlignment="1">
      <alignment horizontal="left" vertical="center"/>
    </xf>
    <xf numFmtId="0" fontId="39" fillId="0" borderId="107" xfId="0" applyFont="1" applyBorder="1" applyAlignment="1">
      <alignment horizontal="left" vertical="center"/>
    </xf>
    <xf numFmtId="0" fontId="39" fillId="0" borderId="108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 vertical="center"/>
    </xf>
    <xf numFmtId="0" fontId="22" fillId="0" borderId="108" xfId="0" applyFont="1" applyBorder="1" applyAlignment="1">
      <alignment horizontal="center" vertical="center"/>
    </xf>
    <xf numFmtId="0" fontId="39" fillId="0" borderId="109" xfId="0" applyFont="1" applyBorder="1" applyAlignment="1">
      <alignment horizontal="left" vertical="center"/>
    </xf>
    <xf numFmtId="0" fontId="39" fillId="0" borderId="109" xfId="0" applyFont="1" applyBorder="1" applyAlignment="1">
      <alignment horizontal="center" vertical="center"/>
    </xf>
    <xf numFmtId="0" fontId="39" fillId="0" borderId="108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8" fillId="0" borderId="108" xfId="0" applyFont="1" applyBorder="1" applyAlignment="1">
      <alignment horizontal="center" vertical="center"/>
    </xf>
    <xf numFmtId="0" fontId="39" fillId="0" borderId="111" xfId="0" applyFont="1" applyBorder="1" applyAlignment="1">
      <alignment horizontal="left" vertical="center"/>
    </xf>
    <xf numFmtId="0" fontId="39" fillId="0" borderId="112" xfId="0" applyFont="1" applyBorder="1" applyAlignment="1">
      <alignment horizontal="left" vertical="center"/>
    </xf>
    <xf numFmtId="0" fontId="39" fillId="0" borderId="113" xfId="0" applyFont="1" applyBorder="1" applyAlignment="1">
      <alignment horizontal="left" vertical="center"/>
    </xf>
    <xf numFmtId="0" fontId="39" fillId="0" borderId="114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56" fontId="17" fillId="0" borderId="6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49" fontId="43" fillId="0" borderId="48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43" fillId="0" borderId="25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56" fontId="15" fillId="0" borderId="6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5" fillId="0" borderId="97" xfId="0" applyFont="1" applyBorder="1">
      <alignment vertical="center"/>
    </xf>
    <xf numFmtId="0" fontId="5" fillId="0" borderId="95" xfId="0" applyFont="1" applyBorder="1">
      <alignment vertical="center"/>
    </xf>
    <xf numFmtId="0" fontId="40" fillId="0" borderId="96" xfId="0" applyFont="1" applyBorder="1" applyAlignment="1">
      <alignment horizontal="center" vertical="center"/>
    </xf>
    <xf numFmtId="0" fontId="41" fillId="0" borderId="95" xfId="0" applyFont="1" applyBorder="1">
      <alignment vertical="center"/>
    </xf>
    <xf numFmtId="0" fontId="40" fillId="0" borderId="96" xfId="0" applyFont="1" applyBorder="1" applyAlignment="1">
      <alignment horizontal="left" vertical="center"/>
    </xf>
    <xf numFmtId="0" fontId="41" fillId="0" borderId="97" xfId="0" applyFont="1" applyBorder="1">
      <alignment vertical="center"/>
    </xf>
    <xf numFmtId="56" fontId="21" fillId="0" borderId="93" xfId="0" applyNumberFormat="1" applyFont="1" applyBorder="1" applyAlignment="1">
      <alignment horizontal="left" vertical="center"/>
    </xf>
    <xf numFmtId="0" fontId="21" fillId="0" borderId="93" xfId="0" applyFont="1" applyBorder="1" applyAlignment="1">
      <alignment horizontal="left" vertical="center"/>
    </xf>
    <xf numFmtId="0" fontId="38" fillId="0" borderId="51" xfId="0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39" fillId="0" borderId="94" xfId="0" applyFont="1" applyBorder="1" applyAlignment="1">
      <alignment horizontal="center" vertical="center"/>
    </xf>
    <xf numFmtId="0" fontId="41" fillId="0" borderId="97" xfId="0" applyFont="1" applyBorder="1" applyAlignment="1">
      <alignment horizontal="left" vertical="center"/>
    </xf>
    <xf numFmtId="0" fontId="41" fillId="0" borderId="95" xfId="0" applyFont="1" applyBorder="1" applyAlignment="1">
      <alignment horizontal="left" vertical="center"/>
    </xf>
    <xf numFmtId="0" fontId="40" fillId="0" borderId="25" xfId="0" applyFont="1" applyBorder="1" applyAlignment="1">
      <alignment horizontal="center" vertical="center" textRotation="255"/>
    </xf>
    <xf numFmtId="0" fontId="40" fillId="0" borderId="22" xfId="0" applyFont="1" applyBorder="1" applyAlignment="1">
      <alignment horizontal="center" vertical="center" textRotation="255"/>
    </xf>
    <xf numFmtId="0" fontId="40" fillId="0" borderId="63" xfId="0" applyFont="1" applyBorder="1" applyAlignment="1">
      <alignment horizontal="center" vertical="center" textRotation="255"/>
    </xf>
    <xf numFmtId="0" fontId="40" fillId="0" borderId="44" xfId="0" applyFont="1" applyBorder="1" applyAlignment="1">
      <alignment horizontal="center" vertical="center" textRotation="255"/>
    </xf>
    <xf numFmtId="0" fontId="40" fillId="0" borderId="16" xfId="0" applyFont="1" applyBorder="1" applyAlignment="1">
      <alignment horizontal="center" vertical="center" textRotation="255"/>
    </xf>
    <xf numFmtId="0" fontId="40" fillId="0" borderId="17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4" fillId="0" borderId="7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7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8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4" fillId="0" borderId="82" xfId="2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72" xfId="1" applyFont="1" applyBorder="1" applyAlignment="1">
      <alignment horizontal="center" vertical="center" wrapText="1"/>
    </xf>
    <xf numFmtId="0" fontId="4" fillId="0" borderId="88" xfId="2" applyFont="1" applyBorder="1" applyAlignment="1">
      <alignment horizontal="center" vertical="center"/>
    </xf>
    <xf numFmtId="0" fontId="4" fillId="0" borderId="89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/>
    </xf>
    <xf numFmtId="0" fontId="10" fillId="0" borderId="81" xfId="2" applyFont="1" applyBorder="1" applyAlignment="1">
      <alignment horizontal="center" vertical="center"/>
    </xf>
    <xf numFmtId="0" fontId="4" fillId="3" borderId="7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" fillId="0" borderId="9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118" xfId="2" applyFont="1" applyBorder="1" applyAlignment="1">
      <alignment horizontal="center" vertical="center"/>
    </xf>
    <xf numFmtId="0" fontId="13" fillId="0" borderId="90" xfId="1" applyFont="1" applyBorder="1" applyAlignment="1">
      <alignment horizontal="center" vertical="center"/>
    </xf>
    <xf numFmtId="0" fontId="13" fillId="0" borderId="91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/>
    </xf>
    <xf numFmtId="0" fontId="13" fillId="0" borderId="118" xfId="2" applyFont="1" applyBorder="1" applyAlignment="1">
      <alignment horizontal="center" vertical="center"/>
    </xf>
    <xf numFmtId="0" fontId="10" fillId="0" borderId="80" xfId="2" applyFont="1" applyBorder="1" applyAlignment="1">
      <alignment horizontal="center" vertical="center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opLeftCell="A52" zoomScaleNormal="100" workbookViewId="0">
      <selection activeCell="E77" sqref="E77"/>
    </sheetView>
  </sheetViews>
  <sheetFormatPr defaultRowHeight="18" x14ac:dyDescent="0.55000000000000004"/>
  <cols>
    <col min="1" max="24" width="3.58203125" customWidth="1"/>
  </cols>
  <sheetData>
    <row r="1" spans="1:24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8.5" thickBot="1" x14ac:dyDescent="0.6">
      <c r="A3" s="5" t="s">
        <v>1</v>
      </c>
      <c r="C3" s="4"/>
      <c r="O3" s="107" t="s">
        <v>370</v>
      </c>
      <c r="P3" s="107"/>
      <c r="Q3" s="107" t="s">
        <v>371</v>
      </c>
      <c r="R3" s="107"/>
      <c r="S3" s="107" t="s">
        <v>372</v>
      </c>
      <c r="T3" s="107"/>
    </row>
    <row r="4" spans="1:24" ht="13" customHeight="1" x14ac:dyDescent="0.55000000000000004">
      <c r="A4" s="108"/>
      <c r="B4" s="109"/>
      <c r="C4" s="112" t="str">
        <f>A6</f>
        <v>FINS</v>
      </c>
      <c r="D4" s="113"/>
      <c r="E4" s="112" t="str">
        <f>A8</f>
        <v>LIBERTY</v>
      </c>
      <c r="F4" s="113"/>
      <c r="G4" s="112" t="str">
        <f>A10</f>
        <v>西部キッズ</v>
      </c>
      <c r="H4" s="113"/>
      <c r="I4" s="112" t="str">
        <f>A12</f>
        <v>美川</v>
      </c>
      <c r="J4" s="113"/>
      <c r="K4" s="112" t="str">
        <f>A14</f>
        <v>刈谷</v>
      </c>
      <c r="L4" s="113"/>
      <c r="M4" s="112" t="str">
        <f>A16</f>
        <v>大清水</v>
      </c>
      <c r="N4" s="116"/>
      <c r="O4" s="118" t="s">
        <v>2</v>
      </c>
      <c r="P4" s="119"/>
      <c r="Q4" s="122" t="s">
        <v>3</v>
      </c>
      <c r="R4" s="119"/>
      <c r="S4" s="124" t="s">
        <v>4</v>
      </c>
      <c r="T4" s="125"/>
      <c r="U4" s="122" t="s">
        <v>5</v>
      </c>
      <c r="V4" s="119"/>
      <c r="W4" s="122" t="s">
        <v>6</v>
      </c>
      <c r="X4" s="128"/>
    </row>
    <row r="5" spans="1:24" ht="13" customHeight="1" x14ac:dyDescent="0.55000000000000004">
      <c r="A5" s="110"/>
      <c r="B5" s="111"/>
      <c r="C5" s="114"/>
      <c r="D5" s="115"/>
      <c r="E5" s="114"/>
      <c r="F5" s="115"/>
      <c r="G5" s="114"/>
      <c r="H5" s="115"/>
      <c r="I5" s="114"/>
      <c r="J5" s="115"/>
      <c r="K5" s="114"/>
      <c r="L5" s="115"/>
      <c r="M5" s="114"/>
      <c r="N5" s="117"/>
      <c r="O5" s="120"/>
      <c r="P5" s="121"/>
      <c r="Q5" s="123"/>
      <c r="R5" s="121"/>
      <c r="S5" s="126"/>
      <c r="T5" s="127"/>
      <c r="U5" s="123"/>
      <c r="V5" s="121"/>
      <c r="W5" s="123"/>
      <c r="X5" s="129"/>
    </row>
    <row r="6" spans="1:24" x14ac:dyDescent="0.55000000000000004">
      <c r="A6" s="130" t="s">
        <v>7</v>
      </c>
      <c r="B6" s="131"/>
      <c r="C6" s="133"/>
      <c r="D6" s="134"/>
      <c r="E6" s="137">
        <v>1</v>
      </c>
      <c r="F6" s="138"/>
      <c r="G6" s="137" t="s">
        <v>433</v>
      </c>
      <c r="H6" s="138"/>
      <c r="I6" s="139">
        <v>3</v>
      </c>
      <c r="J6" s="140"/>
      <c r="K6" s="139">
        <v>4</v>
      </c>
      <c r="L6" s="140"/>
      <c r="M6" s="139" t="s">
        <v>428</v>
      </c>
      <c r="N6" s="151"/>
      <c r="O6" s="152">
        <f>COUNTIF(C6:N7,"○")</f>
        <v>1</v>
      </c>
      <c r="P6" s="153"/>
      <c r="Q6" s="155">
        <f>COUNTIF(C6:N7,"●")</f>
        <v>1</v>
      </c>
      <c r="R6" s="155"/>
      <c r="S6" s="155">
        <f>COUNTIF(C6:N7,"×")</f>
        <v>0</v>
      </c>
      <c r="T6" s="155"/>
      <c r="U6" s="141">
        <f>O6*3+Q6</f>
        <v>4</v>
      </c>
      <c r="V6" s="156"/>
      <c r="W6" s="141"/>
      <c r="X6" s="142"/>
    </row>
    <row r="7" spans="1:24" x14ac:dyDescent="0.55000000000000004">
      <c r="A7" s="132"/>
      <c r="B7" s="115"/>
      <c r="C7" s="135"/>
      <c r="D7" s="136"/>
      <c r="E7" s="143">
        <v>46180</v>
      </c>
      <c r="F7" s="144"/>
      <c r="G7" s="145" t="s">
        <v>407</v>
      </c>
      <c r="H7" s="146"/>
      <c r="I7" s="147">
        <v>46194</v>
      </c>
      <c r="J7" s="148"/>
      <c r="K7" s="147">
        <v>46180</v>
      </c>
      <c r="L7" s="148"/>
      <c r="M7" s="149" t="s">
        <v>404</v>
      </c>
      <c r="N7" s="150"/>
      <c r="O7" s="120"/>
      <c r="P7" s="154"/>
      <c r="Q7" s="155"/>
      <c r="R7" s="155"/>
      <c r="S7" s="155"/>
      <c r="T7" s="155"/>
      <c r="U7" s="123"/>
      <c r="V7" s="121"/>
      <c r="W7" s="123"/>
      <c r="X7" s="129"/>
    </row>
    <row r="8" spans="1:24" x14ac:dyDescent="0.55000000000000004">
      <c r="A8" s="130" t="s">
        <v>8</v>
      </c>
      <c r="B8" s="131"/>
      <c r="C8" s="137"/>
      <c r="D8" s="138"/>
      <c r="E8" s="133"/>
      <c r="F8" s="134"/>
      <c r="G8" s="137">
        <v>6</v>
      </c>
      <c r="H8" s="138"/>
      <c r="I8" s="158" t="s">
        <v>410</v>
      </c>
      <c r="J8" s="159"/>
      <c r="K8" s="139" t="s">
        <v>409</v>
      </c>
      <c r="L8" s="140"/>
      <c r="M8" s="139">
        <v>9</v>
      </c>
      <c r="N8" s="151"/>
      <c r="O8" s="152">
        <f t="shared" ref="O8" si="0">COUNTIF(C8:N9,"○")</f>
        <v>0</v>
      </c>
      <c r="P8" s="156"/>
      <c r="Q8" s="155">
        <f t="shared" ref="Q8" si="1">COUNTIF(C8:N9,"●")</f>
        <v>2</v>
      </c>
      <c r="R8" s="155"/>
      <c r="S8" s="155">
        <f t="shared" ref="S8" si="2">COUNTIF(C8:N9,"×")</f>
        <v>0</v>
      </c>
      <c r="T8" s="155"/>
      <c r="U8" s="141">
        <f t="shared" ref="U8" si="3">O8*3+Q8</f>
        <v>2</v>
      </c>
      <c r="V8" s="156"/>
      <c r="W8" s="141"/>
      <c r="X8" s="142"/>
    </row>
    <row r="9" spans="1:24" x14ac:dyDescent="0.55000000000000004">
      <c r="A9" s="132"/>
      <c r="B9" s="115"/>
      <c r="C9" s="145"/>
      <c r="D9" s="146"/>
      <c r="E9" s="135"/>
      <c r="F9" s="136"/>
      <c r="G9" s="143">
        <v>46193</v>
      </c>
      <c r="H9" s="144"/>
      <c r="I9" s="147" t="s">
        <v>407</v>
      </c>
      <c r="J9" s="148"/>
      <c r="K9" s="147" t="s">
        <v>407</v>
      </c>
      <c r="L9" s="148"/>
      <c r="M9" s="147">
        <v>46180</v>
      </c>
      <c r="N9" s="157"/>
      <c r="O9" s="120"/>
      <c r="P9" s="121"/>
      <c r="Q9" s="155"/>
      <c r="R9" s="155"/>
      <c r="S9" s="155"/>
      <c r="T9" s="155"/>
      <c r="U9" s="123"/>
      <c r="V9" s="121"/>
      <c r="W9" s="123"/>
      <c r="X9" s="129"/>
    </row>
    <row r="10" spans="1:24" x14ac:dyDescent="0.55000000000000004">
      <c r="A10" s="130" t="s">
        <v>9</v>
      </c>
      <c r="B10" s="131"/>
      <c r="C10" s="137" t="s">
        <v>432</v>
      </c>
      <c r="D10" s="138"/>
      <c r="E10" s="161"/>
      <c r="F10" s="162"/>
      <c r="G10" s="133"/>
      <c r="H10" s="134"/>
      <c r="I10" s="139">
        <v>10</v>
      </c>
      <c r="J10" s="140"/>
      <c r="K10" s="139">
        <v>11</v>
      </c>
      <c r="L10" s="140"/>
      <c r="M10" s="139" t="s">
        <v>425</v>
      </c>
      <c r="N10" s="151"/>
      <c r="O10" s="152">
        <f t="shared" ref="O10" si="4">COUNTIF(C10:N11,"○")</f>
        <v>2</v>
      </c>
      <c r="P10" s="156"/>
      <c r="Q10" s="155">
        <f t="shared" ref="Q10" si="5">COUNTIF(C10:N11,"●")</f>
        <v>0</v>
      </c>
      <c r="R10" s="155"/>
      <c r="S10" s="155">
        <f t="shared" ref="S10" si="6">COUNTIF(C10:N11,"×")</f>
        <v>0</v>
      </c>
      <c r="T10" s="155"/>
      <c r="U10" s="141">
        <f t="shared" ref="U10" si="7">O10*3+Q10</f>
        <v>6</v>
      </c>
      <c r="V10" s="156"/>
      <c r="W10" s="141"/>
      <c r="X10" s="142"/>
    </row>
    <row r="11" spans="1:24" x14ac:dyDescent="0.55000000000000004">
      <c r="A11" s="132"/>
      <c r="B11" s="115"/>
      <c r="C11" s="149" t="s">
        <v>404</v>
      </c>
      <c r="D11" s="163"/>
      <c r="E11" s="149"/>
      <c r="F11" s="163"/>
      <c r="G11" s="135"/>
      <c r="H11" s="136"/>
      <c r="I11" s="147">
        <v>46194</v>
      </c>
      <c r="J11" s="148"/>
      <c r="K11" s="147">
        <v>46194</v>
      </c>
      <c r="L11" s="148"/>
      <c r="M11" s="145" t="s">
        <v>404</v>
      </c>
      <c r="N11" s="160"/>
      <c r="O11" s="120"/>
      <c r="P11" s="121"/>
      <c r="Q11" s="155"/>
      <c r="R11" s="155"/>
      <c r="S11" s="155"/>
      <c r="T11" s="155"/>
      <c r="U11" s="123"/>
      <c r="V11" s="121"/>
      <c r="W11" s="123"/>
      <c r="X11" s="129"/>
    </row>
    <row r="12" spans="1:24" x14ac:dyDescent="0.55000000000000004">
      <c r="A12" s="130" t="s">
        <v>10</v>
      </c>
      <c r="B12" s="131"/>
      <c r="C12" s="137"/>
      <c r="D12" s="138"/>
      <c r="E12" s="161" t="s">
        <v>411</v>
      </c>
      <c r="F12" s="162"/>
      <c r="G12" s="137"/>
      <c r="H12" s="138"/>
      <c r="I12" s="164"/>
      <c r="J12" s="165"/>
      <c r="K12" s="139">
        <v>13</v>
      </c>
      <c r="L12" s="140"/>
      <c r="M12" s="139">
        <v>14</v>
      </c>
      <c r="N12" s="151"/>
      <c r="O12" s="152">
        <f t="shared" ref="O12" si="8">COUNTIF(C12:N13,"○")</f>
        <v>1</v>
      </c>
      <c r="P12" s="156"/>
      <c r="Q12" s="155">
        <f t="shared" ref="Q12" si="9">COUNTIF(C12:N13,"●")</f>
        <v>0</v>
      </c>
      <c r="R12" s="155"/>
      <c r="S12" s="155">
        <f t="shared" ref="S12" si="10">COUNTIF(C12:N13,"×")</f>
        <v>0</v>
      </c>
      <c r="T12" s="155"/>
      <c r="U12" s="141">
        <f t="shared" ref="U12" si="11">O12*3+Q12</f>
        <v>3</v>
      </c>
      <c r="V12" s="156"/>
      <c r="W12" s="141"/>
      <c r="X12" s="142"/>
    </row>
    <row r="13" spans="1:24" x14ac:dyDescent="0.55000000000000004">
      <c r="A13" s="132"/>
      <c r="B13" s="115"/>
      <c r="C13" s="145"/>
      <c r="D13" s="146"/>
      <c r="E13" s="145" t="s">
        <v>404</v>
      </c>
      <c r="F13" s="146"/>
      <c r="G13" s="145"/>
      <c r="H13" s="146"/>
      <c r="I13" s="166"/>
      <c r="J13" s="167"/>
      <c r="K13" s="147">
        <v>46172</v>
      </c>
      <c r="L13" s="148"/>
      <c r="M13" s="147">
        <v>46172</v>
      </c>
      <c r="N13" s="157"/>
      <c r="O13" s="120"/>
      <c r="P13" s="121"/>
      <c r="Q13" s="155"/>
      <c r="R13" s="155"/>
      <c r="S13" s="155"/>
      <c r="T13" s="155"/>
      <c r="U13" s="123"/>
      <c r="V13" s="121"/>
      <c r="W13" s="123"/>
      <c r="X13" s="129"/>
    </row>
    <row r="14" spans="1:24" x14ac:dyDescent="0.55000000000000004">
      <c r="A14" s="130" t="s">
        <v>11</v>
      </c>
      <c r="B14" s="131"/>
      <c r="C14" s="137"/>
      <c r="D14" s="138"/>
      <c r="E14" s="161" t="s">
        <v>408</v>
      </c>
      <c r="F14" s="162"/>
      <c r="G14" s="137"/>
      <c r="H14" s="138"/>
      <c r="I14" s="139"/>
      <c r="J14" s="140"/>
      <c r="K14" s="164"/>
      <c r="L14" s="165"/>
      <c r="M14" s="139">
        <v>15</v>
      </c>
      <c r="N14" s="151"/>
      <c r="O14" s="152">
        <f t="shared" ref="O14" si="12">COUNTIF(C14:N15,"○")</f>
        <v>1</v>
      </c>
      <c r="P14" s="156"/>
      <c r="Q14" s="155">
        <f t="shared" ref="Q14" si="13">COUNTIF(C14:N15,"●")</f>
        <v>0</v>
      </c>
      <c r="R14" s="155"/>
      <c r="S14" s="155">
        <f t="shared" ref="S14" si="14">COUNTIF(C14:N15,"×")</f>
        <v>0</v>
      </c>
      <c r="T14" s="155"/>
      <c r="U14" s="141">
        <f t="shared" ref="U14" si="15">O14*3+Q14</f>
        <v>3</v>
      </c>
      <c r="V14" s="156"/>
      <c r="W14" s="141"/>
      <c r="X14" s="142"/>
    </row>
    <row r="15" spans="1:24" x14ac:dyDescent="0.55000000000000004">
      <c r="A15" s="132"/>
      <c r="B15" s="115"/>
      <c r="C15" s="145"/>
      <c r="D15" s="146"/>
      <c r="E15" s="145" t="s">
        <v>404</v>
      </c>
      <c r="F15" s="146"/>
      <c r="G15" s="145"/>
      <c r="H15" s="146"/>
      <c r="I15" s="149"/>
      <c r="J15" s="163"/>
      <c r="K15" s="166"/>
      <c r="L15" s="167"/>
      <c r="M15" s="147">
        <v>46172</v>
      </c>
      <c r="N15" s="157"/>
      <c r="O15" s="120"/>
      <c r="P15" s="121"/>
      <c r="Q15" s="155"/>
      <c r="R15" s="155"/>
      <c r="S15" s="155"/>
      <c r="T15" s="155"/>
      <c r="U15" s="123"/>
      <c r="V15" s="121"/>
      <c r="W15" s="123"/>
      <c r="X15" s="129"/>
    </row>
    <row r="16" spans="1:24" x14ac:dyDescent="0.55000000000000004">
      <c r="A16" s="130" t="s">
        <v>12</v>
      </c>
      <c r="B16" s="131"/>
      <c r="C16" s="137" t="s">
        <v>429</v>
      </c>
      <c r="D16" s="138"/>
      <c r="E16" s="137"/>
      <c r="F16" s="138"/>
      <c r="G16" s="137" t="s">
        <v>424</v>
      </c>
      <c r="H16" s="138"/>
      <c r="I16" s="139"/>
      <c r="J16" s="140"/>
      <c r="K16" s="139"/>
      <c r="L16" s="140"/>
      <c r="M16" s="164"/>
      <c r="N16" s="177"/>
      <c r="O16" s="152">
        <f t="shared" ref="O16" si="16">COUNTIF(C16:N17,"○")</f>
        <v>0</v>
      </c>
      <c r="P16" s="156"/>
      <c r="Q16" s="155">
        <f t="shared" ref="Q16" si="17">COUNTIF(C16:N17,"●")</f>
        <v>2</v>
      </c>
      <c r="R16" s="155"/>
      <c r="S16" s="155">
        <f t="shared" ref="S16" si="18">COUNTIF(C16:N17,"×")</f>
        <v>0</v>
      </c>
      <c r="T16" s="155"/>
      <c r="U16" s="141">
        <f t="shared" ref="U16" si="19">O16*3+Q16</f>
        <v>2</v>
      </c>
      <c r="V16" s="156"/>
      <c r="W16" s="141"/>
      <c r="X16" s="142"/>
    </row>
    <row r="17" spans="1:24" ht="18.5" thickBot="1" x14ac:dyDescent="0.6">
      <c r="A17" s="171"/>
      <c r="B17" s="172"/>
      <c r="C17" s="173" t="s">
        <v>407</v>
      </c>
      <c r="D17" s="174"/>
      <c r="E17" s="173"/>
      <c r="F17" s="174"/>
      <c r="G17" s="175" t="s">
        <v>407</v>
      </c>
      <c r="H17" s="176"/>
      <c r="I17" s="175"/>
      <c r="J17" s="176"/>
      <c r="K17" s="175"/>
      <c r="L17" s="176"/>
      <c r="M17" s="178"/>
      <c r="N17" s="179"/>
      <c r="O17" s="180"/>
      <c r="P17" s="169"/>
      <c r="Q17" s="181"/>
      <c r="R17" s="181"/>
      <c r="S17" s="181"/>
      <c r="T17" s="181"/>
      <c r="U17" s="168"/>
      <c r="V17" s="169"/>
      <c r="W17" s="168"/>
      <c r="X17" s="170"/>
    </row>
    <row r="20" spans="1:24" ht="18.5" thickBot="1" x14ac:dyDescent="0.6">
      <c r="A20" s="182" t="s">
        <v>13</v>
      </c>
      <c r="B20" s="182"/>
      <c r="C20" s="182"/>
      <c r="D20" s="182"/>
      <c r="E20" s="3"/>
      <c r="F20" s="3"/>
      <c r="G20" s="3"/>
      <c r="H20" s="3"/>
      <c r="I20" s="3"/>
      <c r="J20" s="3"/>
      <c r="K20" s="3"/>
      <c r="L20" s="3"/>
      <c r="M20" s="1"/>
      <c r="N20" s="1"/>
      <c r="O20" s="107" t="s">
        <v>370</v>
      </c>
      <c r="P20" s="107"/>
      <c r="Q20" s="107" t="s">
        <v>371</v>
      </c>
      <c r="R20" s="107"/>
      <c r="S20" s="107" t="s">
        <v>372</v>
      </c>
      <c r="T20" s="107"/>
      <c r="U20" s="1"/>
      <c r="V20" s="1"/>
      <c r="W20" s="1"/>
      <c r="X20" s="1"/>
    </row>
    <row r="21" spans="1:24" x14ac:dyDescent="0.55000000000000004">
      <c r="A21" s="108"/>
      <c r="B21" s="183"/>
      <c r="C21" s="186" t="str">
        <f>A23</f>
        <v>豊川</v>
      </c>
      <c r="D21" s="186"/>
      <c r="E21" s="112" t="str">
        <f>A25</f>
        <v>石巻</v>
      </c>
      <c r="F21" s="113"/>
      <c r="G21" s="112" t="str">
        <f>A27</f>
        <v>ジョーカーズK</v>
      </c>
      <c r="H21" s="113"/>
      <c r="I21" s="112" t="str">
        <f>A29</f>
        <v>吉田方</v>
      </c>
      <c r="J21" s="113"/>
      <c r="K21" s="112" t="str">
        <f>A31</f>
        <v>豊橋北部</v>
      </c>
      <c r="L21" s="113"/>
      <c r="M21" s="112" t="str">
        <f>A33</f>
        <v>豊田</v>
      </c>
      <c r="N21" s="116"/>
      <c r="O21" s="118" t="s">
        <v>2</v>
      </c>
      <c r="P21" s="119"/>
      <c r="Q21" s="206" t="s">
        <v>3</v>
      </c>
      <c r="R21" s="206"/>
      <c r="S21" s="212" t="s">
        <v>4</v>
      </c>
      <c r="T21" s="212"/>
      <c r="U21" s="206" t="s">
        <v>5</v>
      </c>
      <c r="V21" s="206"/>
      <c r="W21" s="206" t="s">
        <v>6</v>
      </c>
      <c r="X21" s="207"/>
    </row>
    <row r="22" spans="1:24" x14ac:dyDescent="0.55000000000000004">
      <c r="A22" s="184"/>
      <c r="B22" s="185"/>
      <c r="C22" s="187"/>
      <c r="D22" s="187"/>
      <c r="E22" s="114"/>
      <c r="F22" s="115"/>
      <c r="G22" s="114"/>
      <c r="H22" s="115"/>
      <c r="I22" s="114"/>
      <c r="J22" s="115"/>
      <c r="K22" s="114"/>
      <c r="L22" s="115"/>
      <c r="M22" s="114"/>
      <c r="N22" s="117"/>
      <c r="O22" s="210"/>
      <c r="P22" s="211"/>
      <c r="Q22" s="208"/>
      <c r="R22" s="208"/>
      <c r="S22" s="213"/>
      <c r="T22" s="213"/>
      <c r="U22" s="208"/>
      <c r="V22" s="208"/>
      <c r="W22" s="208"/>
      <c r="X22" s="209"/>
    </row>
    <row r="23" spans="1:24" x14ac:dyDescent="0.55000000000000004">
      <c r="A23" s="130" t="s">
        <v>14</v>
      </c>
      <c r="B23" s="188"/>
      <c r="C23" s="191"/>
      <c r="D23" s="191"/>
      <c r="E23" s="193">
        <v>16</v>
      </c>
      <c r="F23" s="193"/>
      <c r="G23" s="193" t="s">
        <v>431</v>
      </c>
      <c r="H23" s="193"/>
      <c r="I23" s="194" t="s">
        <v>426</v>
      </c>
      <c r="J23" s="194"/>
      <c r="K23" s="194">
        <v>19</v>
      </c>
      <c r="L23" s="194"/>
      <c r="M23" s="195">
        <v>20</v>
      </c>
      <c r="N23" s="196"/>
      <c r="O23" s="152">
        <f>COUNTIF(C23:N24,"○")</f>
        <v>1</v>
      </c>
      <c r="P23" s="153"/>
      <c r="Q23" s="155">
        <f>COUNTIF(C23:N24,"●")</f>
        <v>1</v>
      </c>
      <c r="R23" s="155"/>
      <c r="S23" s="155">
        <f>COUNTIF(C23:N24,"×")</f>
        <v>0</v>
      </c>
      <c r="T23" s="155"/>
      <c r="U23" s="141">
        <f>O23*3+Q23</f>
        <v>4</v>
      </c>
      <c r="V23" s="156"/>
      <c r="W23" s="155"/>
      <c r="X23" s="197"/>
    </row>
    <row r="24" spans="1:24" x14ac:dyDescent="0.55000000000000004">
      <c r="A24" s="189"/>
      <c r="B24" s="190"/>
      <c r="C24" s="192"/>
      <c r="D24" s="192"/>
      <c r="E24" s="198">
        <v>46179</v>
      </c>
      <c r="F24" s="199"/>
      <c r="G24" s="200" t="s">
        <v>407</v>
      </c>
      <c r="H24" s="201"/>
      <c r="I24" s="200" t="s">
        <v>404</v>
      </c>
      <c r="J24" s="201"/>
      <c r="K24" s="202">
        <v>46193</v>
      </c>
      <c r="L24" s="203"/>
      <c r="M24" s="204">
        <v>46179</v>
      </c>
      <c r="N24" s="205"/>
      <c r="O24" s="120"/>
      <c r="P24" s="154"/>
      <c r="Q24" s="155"/>
      <c r="R24" s="155"/>
      <c r="S24" s="155"/>
      <c r="T24" s="155"/>
      <c r="U24" s="123"/>
      <c r="V24" s="121"/>
      <c r="W24" s="155"/>
      <c r="X24" s="197"/>
    </row>
    <row r="25" spans="1:24" x14ac:dyDescent="0.55000000000000004">
      <c r="A25" s="130" t="s">
        <v>15</v>
      </c>
      <c r="B25" s="188"/>
      <c r="C25" s="193"/>
      <c r="D25" s="193"/>
      <c r="E25" s="191"/>
      <c r="F25" s="191"/>
      <c r="G25" s="193">
        <v>21</v>
      </c>
      <c r="H25" s="193"/>
      <c r="I25" s="194">
        <v>22</v>
      </c>
      <c r="J25" s="194"/>
      <c r="K25" s="194">
        <v>23</v>
      </c>
      <c r="L25" s="194"/>
      <c r="M25" s="195">
        <v>24</v>
      </c>
      <c r="N25" s="196"/>
      <c r="O25" s="152">
        <f t="shared" ref="O25" si="20">COUNTIF(C25:N26,"○")</f>
        <v>0</v>
      </c>
      <c r="P25" s="153"/>
      <c r="Q25" s="155">
        <f t="shared" ref="Q25" si="21">COUNTIF(C25:N26,"●")</f>
        <v>0</v>
      </c>
      <c r="R25" s="155"/>
      <c r="S25" s="155">
        <f t="shared" ref="S25" si="22">COUNTIF(C25:N26,"×")</f>
        <v>0</v>
      </c>
      <c r="T25" s="155"/>
      <c r="U25" s="141">
        <f t="shared" ref="U25" si="23">O25*3+Q25</f>
        <v>0</v>
      </c>
      <c r="V25" s="156"/>
      <c r="W25" s="155"/>
      <c r="X25" s="197"/>
    </row>
    <row r="26" spans="1:24" x14ac:dyDescent="0.55000000000000004">
      <c r="A26" s="189"/>
      <c r="B26" s="190"/>
      <c r="C26" s="200"/>
      <c r="D26" s="201"/>
      <c r="E26" s="192"/>
      <c r="F26" s="192"/>
      <c r="G26" s="198">
        <v>46173</v>
      </c>
      <c r="H26" s="199"/>
      <c r="I26" s="198">
        <v>46179</v>
      </c>
      <c r="J26" s="199"/>
      <c r="K26" s="202">
        <v>46186</v>
      </c>
      <c r="L26" s="203"/>
      <c r="M26" s="204">
        <v>46173</v>
      </c>
      <c r="N26" s="205"/>
      <c r="O26" s="120"/>
      <c r="P26" s="154"/>
      <c r="Q26" s="155"/>
      <c r="R26" s="155"/>
      <c r="S26" s="155"/>
      <c r="T26" s="155"/>
      <c r="U26" s="123"/>
      <c r="V26" s="121"/>
      <c r="W26" s="155"/>
      <c r="X26" s="197"/>
    </row>
    <row r="27" spans="1:24" x14ac:dyDescent="0.55000000000000004">
      <c r="A27" s="130" t="s">
        <v>254</v>
      </c>
      <c r="B27" s="188"/>
      <c r="C27" s="193" t="s">
        <v>430</v>
      </c>
      <c r="D27" s="193"/>
      <c r="E27" s="193"/>
      <c r="F27" s="193"/>
      <c r="G27" s="191"/>
      <c r="H27" s="191"/>
      <c r="I27" s="194" t="s">
        <v>435</v>
      </c>
      <c r="J27" s="194"/>
      <c r="K27" s="194">
        <v>26</v>
      </c>
      <c r="L27" s="194"/>
      <c r="M27" s="195">
        <v>27</v>
      </c>
      <c r="N27" s="196"/>
      <c r="O27" s="152">
        <f t="shared" ref="O27" si="24">COUNTIF(C27:N28,"○")</f>
        <v>2</v>
      </c>
      <c r="P27" s="153"/>
      <c r="Q27" s="155">
        <f t="shared" ref="Q27" si="25">COUNTIF(C27:N28,"●")</f>
        <v>0</v>
      </c>
      <c r="R27" s="155"/>
      <c r="S27" s="155">
        <f t="shared" ref="S27" si="26">COUNTIF(C27:N28,"×")</f>
        <v>0</v>
      </c>
      <c r="T27" s="155"/>
      <c r="U27" s="141">
        <f t="shared" ref="U27" si="27">O27*3+Q27</f>
        <v>6</v>
      </c>
      <c r="V27" s="156"/>
      <c r="W27" s="155"/>
      <c r="X27" s="197"/>
    </row>
    <row r="28" spans="1:24" x14ac:dyDescent="0.55000000000000004">
      <c r="A28" s="189"/>
      <c r="B28" s="190"/>
      <c r="C28" s="200" t="s">
        <v>404</v>
      </c>
      <c r="D28" s="201"/>
      <c r="E28" s="200"/>
      <c r="F28" s="201"/>
      <c r="G28" s="192"/>
      <c r="H28" s="192"/>
      <c r="I28" s="202" t="s">
        <v>404</v>
      </c>
      <c r="J28" s="203"/>
      <c r="K28" s="202">
        <v>46193</v>
      </c>
      <c r="L28" s="203"/>
      <c r="M28" s="204">
        <v>46173</v>
      </c>
      <c r="N28" s="205"/>
      <c r="O28" s="120"/>
      <c r="P28" s="154"/>
      <c r="Q28" s="155"/>
      <c r="R28" s="155"/>
      <c r="S28" s="155"/>
      <c r="T28" s="155"/>
      <c r="U28" s="123"/>
      <c r="V28" s="121"/>
      <c r="W28" s="155"/>
      <c r="X28" s="197"/>
    </row>
    <row r="29" spans="1:24" x14ac:dyDescent="0.55000000000000004">
      <c r="A29" s="130" t="s">
        <v>17</v>
      </c>
      <c r="B29" s="188"/>
      <c r="C29" s="193" t="s">
        <v>427</v>
      </c>
      <c r="D29" s="193"/>
      <c r="E29" s="193"/>
      <c r="F29" s="193"/>
      <c r="G29" s="193" t="s">
        <v>434</v>
      </c>
      <c r="H29" s="193"/>
      <c r="I29" s="214"/>
      <c r="J29" s="214"/>
      <c r="K29" s="194">
        <v>28</v>
      </c>
      <c r="L29" s="194"/>
      <c r="M29" s="195">
        <v>29</v>
      </c>
      <c r="N29" s="196"/>
      <c r="O29" s="152">
        <f t="shared" ref="O29" si="28">COUNTIF(C29:N30,"○")</f>
        <v>0</v>
      </c>
      <c r="P29" s="153"/>
      <c r="Q29" s="155">
        <f t="shared" ref="Q29" si="29">COUNTIF(C29:N30,"●")</f>
        <v>2</v>
      </c>
      <c r="R29" s="155"/>
      <c r="S29" s="155">
        <f t="shared" ref="S29" si="30">COUNTIF(C29:N30,"×")</f>
        <v>0</v>
      </c>
      <c r="T29" s="155"/>
      <c r="U29" s="141">
        <f t="shared" ref="U29" si="31">O29*3+Q29</f>
        <v>2</v>
      </c>
      <c r="V29" s="156"/>
      <c r="W29" s="155"/>
      <c r="X29" s="197"/>
    </row>
    <row r="30" spans="1:24" x14ac:dyDescent="0.55000000000000004">
      <c r="A30" s="189"/>
      <c r="B30" s="190"/>
      <c r="C30" s="200" t="s">
        <v>407</v>
      </c>
      <c r="D30" s="201"/>
      <c r="E30" s="216"/>
      <c r="F30" s="217"/>
      <c r="G30" s="200" t="s">
        <v>407</v>
      </c>
      <c r="H30" s="201"/>
      <c r="I30" s="215"/>
      <c r="J30" s="215"/>
      <c r="K30" s="202">
        <v>46172</v>
      </c>
      <c r="L30" s="203"/>
      <c r="M30" s="204">
        <v>46179</v>
      </c>
      <c r="N30" s="205"/>
      <c r="O30" s="120"/>
      <c r="P30" s="154"/>
      <c r="Q30" s="155"/>
      <c r="R30" s="155"/>
      <c r="S30" s="155"/>
      <c r="T30" s="155"/>
      <c r="U30" s="123"/>
      <c r="V30" s="121"/>
      <c r="W30" s="155"/>
      <c r="X30" s="197"/>
    </row>
    <row r="31" spans="1:24" x14ac:dyDescent="0.55000000000000004">
      <c r="A31" s="130" t="s">
        <v>18</v>
      </c>
      <c r="B31" s="188"/>
      <c r="C31" s="193"/>
      <c r="D31" s="193"/>
      <c r="E31" s="193"/>
      <c r="F31" s="193"/>
      <c r="G31" s="193"/>
      <c r="H31" s="193"/>
      <c r="I31" s="194"/>
      <c r="J31" s="194"/>
      <c r="K31" s="214"/>
      <c r="L31" s="214"/>
      <c r="M31" s="195">
        <v>30</v>
      </c>
      <c r="N31" s="196"/>
      <c r="O31" s="152">
        <f t="shared" ref="O31" si="32">COUNTIF(C31:N32,"○")</f>
        <v>0</v>
      </c>
      <c r="P31" s="153"/>
      <c r="Q31" s="155">
        <f t="shared" ref="Q31" si="33">COUNTIF(C31:N32,"●")</f>
        <v>0</v>
      </c>
      <c r="R31" s="155"/>
      <c r="S31" s="155">
        <f t="shared" ref="S31" si="34">COUNTIF(C31:N32,"×")</f>
        <v>0</v>
      </c>
      <c r="T31" s="155"/>
      <c r="U31" s="141">
        <f t="shared" ref="U31" si="35">O31*3+Q31</f>
        <v>0</v>
      </c>
      <c r="V31" s="156"/>
      <c r="W31" s="155"/>
      <c r="X31" s="197"/>
    </row>
    <row r="32" spans="1:24" x14ac:dyDescent="0.55000000000000004">
      <c r="A32" s="189"/>
      <c r="B32" s="190"/>
      <c r="C32" s="200"/>
      <c r="D32" s="201"/>
      <c r="E32" s="200"/>
      <c r="F32" s="201"/>
      <c r="G32" s="200"/>
      <c r="H32" s="201"/>
      <c r="I32" s="200"/>
      <c r="J32" s="201"/>
      <c r="K32" s="215"/>
      <c r="L32" s="215"/>
      <c r="M32" s="204">
        <v>46186</v>
      </c>
      <c r="N32" s="205"/>
      <c r="O32" s="120"/>
      <c r="P32" s="154"/>
      <c r="Q32" s="155"/>
      <c r="R32" s="155"/>
      <c r="S32" s="155"/>
      <c r="T32" s="155"/>
      <c r="U32" s="123"/>
      <c r="V32" s="121"/>
      <c r="W32" s="155"/>
      <c r="X32" s="197"/>
    </row>
    <row r="33" spans="1:24" x14ac:dyDescent="0.55000000000000004">
      <c r="A33" s="130" t="s">
        <v>19</v>
      </c>
      <c r="B33" s="188"/>
      <c r="C33" s="193"/>
      <c r="D33" s="193"/>
      <c r="E33" s="193"/>
      <c r="F33" s="193"/>
      <c r="G33" s="193"/>
      <c r="H33" s="193"/>
      <c r="I33" s="194"/>
      <c r="J33" s="194"/>
      <c r="K33" s="194"/>
      <c r="L33" s="194"/>
      <c r="M33" s="225"/>
      <c r="N33" s="226"/>
      <c r="O33" s="152">
        <f t="shared" ref="O33" si="36">COUNTIF(C33:N34,"○")</f>
        <v>0</v>
      </c>
      <c r="P33" s="153"/>
      <c r="Q33" s="155">
        <f t="shared" ref="Q33" si="37">COUNTIF(C33:N34,"●")</f>
        <v>0</v>
      </c>
      <c r="R33" s="155"/>
      <c r="S33" s="155">
        <f t="shared" ref="S33" si="38">COUNTIF(C33:N34,"×")</f>
        <v>0</v>
      </c>
      <c r="T33" s="155"/>
      <c r="U33" s="141">
        <f t="shared" ref="U33" si="39">O33*3+Q33</f>
        <v>0</v>
      </c>
      <c r="V33" s="156"/>
      <c r="W33" s="208"/>
      <c r="X33" s="209"/>
    </row>
    <row r="34" spans="1:24" ht="18.5" thickBot="1" x14ac:dyDescent="0.6">
      <c r="A34" s="171"/>
      <c r="B34" s="220"/>
      <c r="C34" s="221"/>
      <c r="D34" s="222"/>
      <c r="E34" s="221"/>
      <c r="F34" s="222"/>
      <c r="G34" s="221"/>
      <c r="H34" s="222"/>
      <c r="I34" s="223"/>
      <c r="J34" s="224"/>
      <c r="K34" s="223"/>
      <c r="L34" s="224"/>
      <c r="M34" s="227"/>
      <c r="N34" s="228"/>
      <c r="O34" s="180"/>
      <c r="P34" s="107"/>
      <c r="Q34" s="181"/>
      <c r="R34" s="181"/>
      <c r="S34" s="181"/>
      <c r="T34" s="181"/>
      <c r="U34" s="168"/>
      <c r="V34" s="169"/>
      <c r="W34" s="218"/>
      <c r="X34" s="219"/>
    </row>
    <row r="36" spans="1:24" ht="18.5" thickBot="1" x14ac:dyDescent="0.6">
      <c r="A36" s="7" t="s">
        <v>62</v>
      </c>
      <c r="M36" s="107" t="s">
        <v>370</v>
      </c>
      <c r="N36" s="107"/>
      <c r="O36" s="107" t="s">
        <v>371</v>
      </c>
      <c r="P36" s="107"/>
      <c r="Q36" s="107" t="s">
        <v>372</v>
      </c>
      <c r="R36" s="107"/>
    </row>
    <row r="37" spans="1:24" x14ac:dyDescent="0.55000000000000004">
      <c r="A37" s="108"/>
      <c r="B37" s="183"/>
      <c r="C37" s="186" t="str">
        <f>A39</f>
        <v>知立</v>
      </c>
      <c r="D37" s="186"/>
      <c r="E37" s="112" t="str">
        <f>A41</f>
        <v>蒲郡</v>
      </c>
      <c r="F37" s="113"/>
      <c r="G37" s="112" t="str">
        <f>A43</f>
        <v>西尾</v>
      </c>
      <c r="H37" s="113"/>
      <c r="I37" s="112" t="str">
        <f>A45</f>
        <v>サンライズ</v>
      </c>
      <c r="J37" s="113"/>
      <c r="K37" s="112" t="str">
        <f>A47</f>
        <v>豊田ベアーズ</v>
      </c>
      <c r="L37" s="113"/>
      <c r="M37" s="231" t="s">
        <v>21</v>
      </c>
      <c r="N37" s="232"/>
      <c r="O37" s="235" t="s">
        <v>22</v>
      </c>
      <c r="P37" s="235"/>
      <c r="Q37" s="237" t="s">
        <v>23</v>
      </c>
      <c r="R37" s="237"/>
      <c r="S37" s="235" t="s">
        <v>24</v>
      </c>
      <c r="T37" s="235"/>
      <c r="U37" s="239" t="s">
        <v>6</v>
      </c>
      <c r="V37" s="240"/>
    </row>
    <row r="38" spans="1:24" x14ac:dyDescent="0.55000000000000004">
      <c r="A38" s="184"/>
      <c r="B38" s="185"/>
      <c r="C38" s="187"/>
      <c r="D38" s="187"/>
      <c r="E38" s="114"/>
      <c r="F38" s="115"/>
      <c r="G38" s="114"/>
      <c r="H38" s="115"/>
      <c r="I38" s="114"/>
      <c r="J38" s="115"/>
      <c r="K38" s="114"/>
      <c r="L38" s="115"/>
      <c r="M38" s="233"/>
      <c r="N38" s="234"/>
      <c r="O38" s="236"/>
      <c r="P38" s="236"/>
      <c r="Q38" s="238"/>
      <c r="R38" s="238"/>
      <c r="S38" s="236"/>
      <c r="T38" s="236"/>
      <c r="U38" s="236"/>
      <c r="V38" s="241"/>
    </row>
    <row r="39" spans="1:24" x14ac:dyDescent="0.55000000000000004">
      <c r="A39" s="130" t="s">
        <v>39</v>
      </c>
      <c r="B39" s="131"/>
      <c r="C39" s="191"/>
      <c r="D39" s="191"/>
      <c r="E39" s="193" t="s">
        <v>373</v>
      </c>
      <c r="F39" s="193"/>
      <c r="G39" s="193">
        <v>32</v>
      </c>
      <c r="H39" s="193"/>
      <c r="I39" s="194" t="s">
        <v>374</v>
      </c>
      <c r="J39" s="194"/>
      <c r="K39" s="139">
        <v>34</v>
      </c>
      <c r="L39" s="140"/>
      <c r="M39" s="152">
        <f>COUNTIF(C39:L40,"○")</f>
        <v>2</v>
      </c>
      <c r="N39" s="153"/>
      <c r="O39" s="155">
        <f>COUNTIF(C39:L40,"●")</f>
        <v>0</v>
      </c>
      <c r="P39" s="155"/>
      <c r="Q39" s="155">
        <f>COUNTIF(C39:L40,"×")</f>
        <v>0</v>
      </c>
      <c r="R39" s="155"/>
      <c r="S39" s="141">
        <f>M39*3+O39</f>
        <v>6</v>
      </c>
      <c r="T39" s="156"/>
      <c r="U39" s="229"/>
      <c r="V39" s="230"/>
    </row>
    <row r="40" spans="1:24" x14ac:dyDescent="0.55000000000000004">
      <c r="A40" s="132"/>
      <c r="B40" s="115"/>
      <c r="C40" s="192"/>
      <c r="D40" s="192"/>
      <c r="E40" s="200" t="s">
        <v>375</v>
      </c>
      <c r="F40" s="201"/>
      <c r="G40" s="198">
        <v>46180</v>
      </c>
      <c r="H40" s="199"/>
      <c r="I40" s="200" t="s">
        <v>375</v>
      </c>
      <c r="J40" s="201"/>
      <c r="K40" s="198">
        <v>46179</v>
      </c>
      <c r="L40" s="199"/>
      <c r="M40" s="120"/>
      <c r="N40" s="154"/>
      <c r="O40" s="155"/>
      <c r="P40" s="155"/>
      <c r="Q40" s="155"/>
      <c r="R40" s="155"/>
      <c r="S40" s="123"/>
      <c r="T40" s="121"/>
      <c r="U40" s="229"/>
      <c r="V40" s="230"/>
    </row>
    <row r="41" spans="1:24" x14ac:dyDescent="0.55000000000000004">
      <c r="A41" s="130" t="s">
        <v>42</v>
      </c>
      <c r="B41" s="188"/>
      <c r="C41" s="193" t="s">
        <v>376</v>
      </c>
      <c r="D41" s="193"/>
      <c r="E41" s="191"/>
      <c r="F41" s="191"/>
      <c r="G41" s="193">
        <v>36</v>
      </c>
      <c r="H41" s="193"/>
      <c r="I41" s="194" t="s">
        <v>377</v>
      </c>
      <c r="J41" s="194"/>
      <c r="K41" s="139">
        <v>38</v>
      </c>
      <c r="L41" s="140"/>
      <c r="M41" s="152">
        <f t="shared" ref="M41" si="40">COUNTIF(C41:L42,"○")</f>
        <v>1</v>
      </c>
      <c r="N41" s="153"/>
      <c r="O41" s="155">
        <f t="shared" ref="O41" si="41">COUNTIF(C41:L42,"●")</f>
        <v>1</v>
      </c>
      <c r="P41" s="155"/>
      <c r="Q41" s="155">
        <f t="shared" ref="Q41" si="42">COUNTIF(C41:L42,"×")</f>
        <v>0</v>
      </c>
      <c r="R41" s="155"/>
      <c r="S41" s="141">
        <f t="shared" ref="S41" si="43">M41*3+O41</f>
        <v>4</v>
      </c>
      <c r="T41" s="156"/>
      <c r="U41" s="229"/>
      <c r="V41" s="230"/>
    </row>
    <row r="42" spans="1:24" x14ac:dyDescent="0.55000000000000004">
      <c r="A42" s="189"/>
      <c r="B42" s="190"/>
      <c r="C42" s="200" t="s">
        <v>378</v>
      </c>
      <c r="D42" s="201"/>
      <c r="E42" s="192"/>
      <c r="F42" s="192"/>
      <c r="G42" s="198">
        <v>46186</v>
      </c>
      <c r="H42" s="199"/>
      <c r="I42" s="216" t="s">
        <v>375</v>
      </c>
      <c r="J42" s="217"/>
      <c r="K42" s="243">
        <v>46179</v>
      </c>
      <c r="L42" s="244"/>
      <c r="M42" s="120"/>
      <c r="N42" s="154"/>
      <c r="O42" s="155"/>
      <c r="P42" s="155"/>
      <c r="Q42" s="155"/>
      <c r="R42" s="155"/>
      <c r="S42" s="123"/>
      <c r="T42" s="121"/>
      <c r="U42" s="229"/>
      <c r="V42" s="230"/>
    </row>
    <row r="43" spans="1:24" x14ac:dyDescent="0.55000000000000004">
      <c r="A43" s="130" t="s">
        <v>55</v>
      </c>
      <c r="B43" s="131"/>
      <c r="C43" s="193"/>
      <c r="D43" s="193"/>
      <c r="E43" s="242"/>
      <c r="F43" s="242"/>
      <c r="G43" s="191"/>
      <c r="H43" s="191"/>
      <c r="I43" s="194">
        <v>40</v>
      </c>
      <c r="J43" s="194"/>
      <c r="K43" s="139">
        <v>41</v>
      </c>
      <c r="L43" s="140"/>
      <c r="M43" s="152">
        <f t="shared" ref="M43" si="44">COUNTIF(C43:L44,"○")</f>
        <v>0</v>
      </c>
      <c r="N43" s="153"/>
      <c r="O43" s="155">
        <f t="shared" ref="O43" si="45">COUNTIF(C43:L44,"●")</f>
        <v>0</v>
      </c>
      <c r="P43" s="155"/>
      <c r="Q43" s="155">
        <f t="shared" ref="Q43" si="46">COUNTIF(C43:L44,"×")</f>
        <v>0</v>
      </c>
      <c r="R43" s="155"/>
      <c r="S43" s="141">
        <f t="shared" ref="S43" si="47">M43*3+O43</f>
        <v>0</v>
      </c>
      <c r="T43" s="156"/>
      <c r="U43" s="229"/>
      <c r="V43" s="230"/>
    </row>
    <row r="44" spans="1:24" x14ac:dyDescent="0.55000000000000004">
      <c r="A44" s="132"/>
      <c r="B44" s="115"/>
      <c r="C44" s="200"/>
      <c r="D44" s="201"/>
      <c r="E44" s="216"/>
      <c r="F44" s="217"/>
      <c r="G44" s="192"/>
      <c r="H44" s="192"/>
      <c r="I44" s="202">
        <v>46180</v>
      </c>
      <c r="J44" s="203"/>
      <c r="K44" s="243">
        <v>46172</v>
      </c>
      <c r="L44" s="244"/>
      <c r="M44" s="120"/>
      <c r="N44" s="154"/>
      <c r="O44" s="155"/>
      <c r="P44" s="155"/>
      <c r="Q44" s="155"/>
      <c r="R44" s="155"/>
      <c r="S44" s="123"/>
      <c r="T44" s="121"/>
      <c r="U44" s="229"/>
      <c r="V44" s="230"/>
    </row>
    <row r="45" spans="1:24" x14ac:dyDescent="0.55000000000000004">
      <c r="A45" s="130" t="s">
        <v>56</v>
      </c>
      <c r="B45" s="188"/>
      <c r="C45" s="193" t="s">
        <v>379</v>
      </c>
      <c r="D45" s="193"/>
      <c r="E45" s="193" t="s">
        <v>380</v>
      </c>
      <c r="F45" s="193"/>
      <c r="G45" s="193"/>
      <c r="H45" s="193"/>
      <c r="I45" s="214"/>
      <c r="J45" s="214"/>
      <c r="K45" s="139">
        <v>43</v>
      </c>
      <c r="L45" s="140"/>
      <c r="M45" s="152">
        <f t="shared" ref="M45" si="48">COUNTIF(C45:L46,"○")</f>
        <v>0</v>
      </c>
      <c r="N45" s="153"/>
      <c r="O45" s="155">
        <f t="shared" ref="O45" si="49">COUNTIF(C45:L46,"●")</f>
        <v>2</v>
      </c>
      <c r="P45" s="155"/>
      <c r="Q45" s="155">
        <f t="shared" ref="Q45" si="50">COUNTIF(C45:L46,"×")</f>
        <v>0</v>
      </c>
      <c r="R45" s="155"/>
      <c r="S45" s="141">
        <f t="shared" ref="S45" si="51">M45*3+O45</f>
        <v>2</v>
      </c>
      <c r="T45" s="156"/>
      <c r="U45" s="229"/>
      <c r="V45" s="230"/>
    </row>
    <row r="46" spans="1:24" x14ac:dyDescent="0.55000000000000004">
      <c r="A46" s="189"/>
      <c r="B46" s="190"/>
      <c r="C46" s="216" t="s">
        <v>378</v>
      </c>
      <c r="D46" s="217"/>
      <c r="E46" s="200" t="s">
        <v>378</v>
      </c>
      <c r="F46" s="201"/>
      <c r="G46" s="200"/>
      <c r="H46" s="201"/>
      <c r="I46" s="215"/>
      <c r="J46" s="215"/>
      <c r="K46" s="198">
        <v>46180</v>
      </c>
      <c r="L46" s="199"/>
      <c r="M46" s="120"/>
      <c r="N46" s="154"/>
      <c r="O46" s="155"/>
      <c r="P46" s="155"/>
      <c r="Q46" s="155"/>
      <c r="R46" s="155"/>
      <c r="S46" s="123"/>
      <c r="T46" s="121"/>
      <c r="U46" s="229"/>
      <c r="V46" s="230"/>
    </row>
    <row r="47" spans="1:24" x14ac:dyDescent="0.55000000000000004">
      <c r="A47" s="130" t="s">
        <v>57</v>
      </c>
      <c r="B47" s="188"/>
      <c r="C47" s="193"/>
      <c r="D47" s="193"/>
      <c r="E47" s="193"/>
      <c r="F47" s="193"/>
      <c r="G47" s="193"/>
      <c r="H47" s="193"/>
      <c r="I47" s="194"/>
      <c r="J47" s="194"/>
      <c r="K47" s="164"/>
      <c r="L47" s="165"/>
      <c r="M47" s="152">
        <f t="shared" ref="M47" si="52">COUNTIF(C47:L48,"○")</f>
        <v>0</v>
      </c>
      <c r="N47" s="153"/>
      <c r="O47" s="155">
        <f t="shared" ref="O47" si="53">COUNTIF(C47:L48,"●")</f>
        <v>0</v>
      </c>
      <c r="P47" s="155"/>
      <c r="Q47" s="155">
        <f t="shared" ref="Q47" si="54">COUNTIF(C47:L48,"×")</f>
        <v>0</v>
      </c>
      <c r="R47" s="155"/>
      <c r="S47" s="141">
        <f t="shared" ref="S47" si="55">M47*3+O47</f>
        <v>0</v>
      </c>
      <c r="T47" s="156"/>
      <c r="U47" s="229"/>
      <c r="V47" s="230"/>
    </row>
    <row r="48" spans="1:24" ht="18.5" thickBot="1" x14ac:dyDescent="0.6">
      <c r="A48" s="171"/>
      <c r="B48" s="220"/>
      <c r="C48" s="221"/>
      <c r="D48" s="222"/>
      <c r="E48" s="221"/>
      <c r="F48" s="222"/>
      <c r="G48" s="221"/>
      <c r="H48" s="222"/>
      <c r="I48" s="175"/>
      <c r="J48" s="248"/>
      <c r="K48" s="178"/>
      <c r="L48" s="245"/>
      <c r="M48" s="180"/>
      <c r="N48" s="107"/>
      <c r="O48" s="181"/>
      <c r="P48" s="181"/>
      <c r="Q48" s="181"/>
      <c r="R48" s="181"/>
      <c r="S48" s="168"/>
      <c r="T48" s="169"/>
      <c r="U48" s="246"/>
      <c r="V48" s="247"/>
    </row>
    <row r="49" spans="1:22" x14ac:dyDescent="0.5500000000000000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8.5" thickBot="1" x14ac:dyDescent="0.6">
      <c r="A50" s="7" t="s">
        <v>63</v>
      </c>
      <c r="M50" s="107" t="s">
        <v>370</v>
      </c>
      <c r="N50" s="107"/>
      <c r="O50" s="107" t="s">
        <v>371</v>
      </c>
      <c r="P50" s="107"/>
      <c r="Q50" s="107" t="s">
        <v>372</v>
      </c>
      <c r="R50" s="107"/>
    </row>
    <row r="51" spans="1:22" x14ac:dyDescent="0.55000000000000004">
      <c r="A51" s="108"/>
      <c r="B51" s="109"/>
      <c r="C51" s="112" t="str">
        <f>A53</f>
        <v>ZELO</v>
      </c>
      <c r="D51" s="113"/>
      <c r="E51" s="112" t="str">
        <f>A55</f>
        <v>INFINITY</v>
      </c>
      <c r="F51" s="113"/>
      <c r="G51" s="112" t="str">
        <f>A57</f>
        <v>KBC高浜</v>
      </c>
      <c r="H51" s="113"/>
      <c r="I51" s="112" t="str">
        <f>A59</f>
        <v>TRIAX</v>
      </c>
      <c r="J51" s="113"/>
      <c r="K51" s="112" t="str">
        <f>A61</f>
        <v>ジョーカーズ　J</v>
      </c>
      <c r="L51" s="113"/>
      <c r="M51" s="231" t="s">
        <v>21</v>
      </c>
      <c r="N51" s="232"/>
      <c r="O51" s="235" t="s">
        <v>22</v>
      </c>
      <c r="P51" s="235"/>
      <c r="Q51" s="237" t="s">
        <v>23</v>
      </c>
      <c r="R51" s="237"/>
      <c r="S51" s="235" t="s">
        <v>24</v>
      </c>
      <c r="T51" s="235"/>
      <c r="U51" s="239" t="s">
        <v>6</v>
      </c>
      <c r="V51" s="240"/>
    </row>
    <row r="52" spans="1:22" x14ac:dyDescent="0.55000000000000004">
      <c r="A52" s="110"/>
      <c r="B52" s="111"/>
      <c r="C52" s="114"/>
      <c r="D52" s="115"/>
      <c r="E52" s="114"/>
      <c r="F52" s="115"/>
      <c r="G52" s="114"/>
      <c r="H52" s="115"/>
      <c r="I52" s="114"/>
      <c r="J52" s="115"/>
      <c r="K52" s="114"/>
      <c r="L52" s="115"/>
      <c r="M52" s="249"/>
      <c r="N52" s="250"/>
      <c r="O52" s="236"/>
      <c r="P52" s="236"/>
      <c r="Q52" s="238"/>
      <c r="R52" s="238"/>
      <c r="S52" s="236"/>
      <c r="T52" s="236"/>
      <c r="U52" s="236"/>
      <c r="V52" s="241"/>
    </row>
    <row r="53" spans="1:22" x14ac:dyDescent="0.55000000000000004">
      <c r="A53" s="130" t="s">
        <v>58</v>
      </c>
      <c r="B53" s="131"/>
      <c r="C53" s="133"/>
      <c r="D53" s="134"/>
      <c r="E53" s="137">
        <v>44</v>
      </c>
      <c r="F53" s="138"/>
      <c r="G53" s="137">
        <v>45</v>
      </c>
      <c r="H53" s="138"/>
      <c r="I53" s="137">
        <v>46</v>
      </c>
      <c r="J53" s="138"/>
      <c r="K53" s="137">
        <v>47</v>
      </c>
      <c r="L53" s="138"/>
      <c r="M53" s="152">
        <f>COUNTIF(C53:L54,"○")</f>
        <v>0</v>
      </c>
      <c r="N53" s="156"/>
      <c r="O53" s="141">
        <f>COUNTIF(C53:L54,"●")</f>
        <v>0</v>
      </c>
      <c r="P53" s="156"/>
      <c r="Q53" s="141">
        <f>COUNTIF(C53:L54,"×")</f>
        <v>0</v>
      </c>
      <c r="R53" s="156"/>
      <c r="S53" s="141">
        <f>M53*3+O53</f>
        <v>0</v>
      </c>
      <c r="T53" s="156"/>
      <c r="U53" s="229"/>
      <c r="V53" s="230"/>
    </row>
    <row r="54" spans="1:22" x14ac:dyDescent="0.55000000000000004">
      <c r="A54" s="132"/>
      <c r="B54" s="115"/>
      <c r="C54" s="135"/>
      <c r="D54" s="136"/>
      <c r="E54" s="143">
        <v>46173</v>
      </c>
      <c r="F54" s="144"/>
      <c r="G54" s="147">
        <v>46193</v>
      </c>
      <c r="H54" s="148"/>
      <c r="I54" s="147">
        <v>46193</v>
      </c>
      <c r="J54" s="148"/>
      <c r="K54" s="147">
        <v>46173</v>
      </c>
      <c r="L54" s="148"/>
      <c r="M54" s="120"/>
      <c r="N54" s="121"/>
      <c r="O54" s="123"/>
      <c r="P54" s="121"/>
      <c r="Q54" s="123"/>
      <c r="R54" s="121"/>
      <c r="S54" s="123"/>
      <c r="T54" s="121"/>
      <c r="U54" s="229"/>
      <c r="V54" s="230"/>
    </row>
    <row r="55" spans="1:22" x14ac:dyDescent="0.55000000000000004">
      <c r="A55" s="130" t="s">
        <v>35</v>
      </c>
      <c r="B55" s="131"/>
      <c r="C55" s="137"/>
      <c r="D55" s="138"/>
      <c r="E55" s="133"/>
      <c r="F55" s="134"/>
      <c r="G55" s="139">
        <v>48</v>
      </c>
      <c r="H55" s="140"/>
      <c r="I55" s="139">
        <v>49</v>
      </c>
      <c r="J55" s="140"/>
      <c r="K55" s="139">
        <v>50</v>
      </c>
      <c r="L55" s="140"/>
      <c r="M55" s="152">
        <f t="shared" ref="M55" si="56">COUNTIF(C55:L56,"○")</f>
        <v>0</v>
      </c>
      <c r="N55" s="153"/>
      <c r="O55" s="155">
        <f t="shared" ref="O55" si="57">COUNTIF(C55:L56,"●")</f>
        <v>0</v>
      </c>
      <c r="P55" s="155"/>
      <c r="Q55" s="155">
        <f t="shared" ref="Q55" si="58">COUNTIF(C55:L56,"×")</f>
        <v>0</v>
      </c>
      <c r="R55" s="155"/>
      <c r="S55" s="141">
        <f t="shared" ref="S55" si="59">M55*3+O55</f>
        <v>0</v>
      </c>
      <c r="T55" s="156"/>
      <c r="U55" s="229"/>
      <c r="V55" s="230"/>
    </row>
    <row r="56" spans="1:22" x14ac:dyDescent="0.55000000000000004">
      <c r="A56" s="132"/>
      <c r="B56" s="115"/>
      <c r="C56" s="145"/>
      <c r="D56" s="146"/>
      <c r="E56" s="135"/>
      <c r="F56" s="136"/>
      <c r="G56" s="147">
        <v>46173</v>
      </c>
      <c r="H56" s="148"/>
      <c r="I56" s="147">
        <v>46179</v>
      </c>
      <c r="J56" s="148"/>
      <c r="K56" s="147">
        <v>46180</v>
      </c>
      <c r="L56" s="148"/>
      <c r="M56" s="120"/>
      <c r="N56" s="154"/>
      <c r="O56" s="155"/>
      <c r="P56" s="155"/>
      <c r="Q56" s="155"/>
      <c r="R56" s="155"/>
      <c r="S56" s="123"/>
      <c r="T56" s="121"/>
      <c r="U56" s="229"/>
      <c r="V56" s="230"/>
    </row>
    <row r="57" spans="1:22" x14ac:dyDescent="0.55000000000000004">
      <c r="A57" s="130" t="s">
        <v>40</v>
      </c>
      <c r="B57" s="131"/>
      <c r="C57" s="137"/>
      <c r="D57" s="138"/>
      <c r="E57" s="137"/>
      <c r="F57" s="138"/>
      <c r="G57" s="164"/>
      <c r="H57" s="165"/>
      <c r="I57" s="139">
        <v>51</v>
      </c>
      <c r="J57" s="140"/>
      <c r="K57" s="139">
        <v>52</v>
      </c>
      <c r="L57" s="140"/>
      <c r="M57" s="152">
        <f t="shared" ref="M57" si="60">COUNTIF(C57:L58,"○")</f>
        <v>0</v>
      </c>
      <c r="N57" s="153"/>
      <c r="O57" s="155">
        <f t="shared" ref="O57" si="61">COUNTIF(C57:L58,"●")</f>
        <v>0</v>
      </c>
      <c r="P57" s="155"/>
      <c r="Q57" s="155">
        <f t="shared" ref="Q57" si="62">COUNTIF(C57:L58,"×")</f>
        <v>0</v>
      </c>
      <c r="R57" s="155"/>
      <c r="S57" s="141">
        <f t="shared" ref="S57" si="63">M57*3+O57</f>
        <v>0</v>
      </c>
      <c r="T57" s="156"/>
      <c r="U57" s="229"/>
      <c r="V57" s="230"/>
    </row>
    <row r="58" spans="1:22" x14ac:dyDescent="0.55000000000000004">
      <c r="A58" s="132"/>
      <c r="B58" s="115"/>
      <c r="C58" s="149"/>
      <c r="D58" s="163"/>
      <c r="E58" s="143"/>
      <c r="F58" s="144"/>
      <c r="G58" s="166"/>
      <c r="H58" s="167"/>
      <c r="I58" s="147">
        <v>46173</v>
      </c>
      <c r="J58" s="148"/>
      <c r="K58" s="147">
        <v>46193</v>
      </c>
      <c r="L58" s="148"/>
      <c r="M58" s="120"/>
      <c r="N58" s="154"/>
      <c r="O58" s="155"/>
      <c r="P58" s="155"/>
      <c r="Q58" s="155"/>
      <c r="R58" s="155"/>
      <c r="S58" s="123"/>
      <c r="T58" s="121"/>
      <c r="U58" s="229"/>
      <c r="V58" s="230"/>
    </row>
    <row r="59" spans="1:22" x14ac:dyDescent="0.55000000000000004">
      <c r="A59" s="130" t="s">
        <v>59</v>
      </c>
      <c r="B59" s="131"/>
      <c r="C59" s="251"/>
      <c r="D59" s="252"/>
      <c r="E59" s="137"/>
      <c r="F59" s="138"/>
      <c r="G59" s="139"/>
      <c r="H59" s="140"/>
      <c r="I59" s="164"/>
      <c r="J59" s="165"/>
      <c r="K59" s="139">
        <v>53</v>
      </c>
      <c r="L59" s="140"/>
      <c r="M59" s="152">
        <f t="shared" ref="M59" si="64">COUNTIF(C59:L60,"○")</f>
        <v>0</v>
      </c>
      <c r="N59" s="153"/>
      <c r="O59" s="155">
        <f t="shared" ref="O59" si="65">COUNTIF(C59:L60,"●")</f>
        <v>0</v>
      </c>
      <c r="P59" s="155"/>
      <c r="Q59" s="155">
        <f t="shared" ref="Q59" si="66">COUNTIF(C59:L60,"×")</f>
        <v>0</v>
      </c>
      <c r="R59" s="155"/>
      <c r="S59" s="141">
        <f t="shared" ref="S59" si="67">M59*3+O59</f>
        <v>0</v>
      </c>
      <c r="T59" s="156"/>
      <c r="U59" s="229"/>
      <c r="V59" s="230"/>
    </row>
    <row r="60" spans="1:22" x14ac:dyDescent="0.55000000000000004">
      <c r="A60" s="132"/>
      <c r="B60" s="115"/>
      <c r="C60" s="145"/>
      <c r="D60" s="146"/>
      <c r="E60" s="145"/>
      <c r="F60" s="146"/>
      <c r="G60" s="149"/>
      <c r="H60" s="163"/>
      <c r="I60" s="166"/>
      <c r="J60" s="167"/>
      <c r="K60" s="147">
        <v>46173</v>
      </c>
      <c r="L60" s="148"/>
      <c r="M60" s="120"/>
      <c r="N60" s="154"/>
      <c r="O60" s="155"/>
      <c r="P60" s="155"/>
      <c r="Q60" s="155"/>
      <c r="R60" s="155"/>
      <c r="S60" s="123"/>
      <c r="T60" s="121"/>
      <c r="U60" s="229"/>
      <c r="V60" s="230"/>
    </row>
    <row r="61" spans="1:22" x14ac:dyDescent="0.55000000000000004">
      <c r="A61" s="130" t="s">
        <v>60</v>
      </c>
      <c r="B61" s="131"/>
      <c r="C61" s="251"/>
      <c r="D61" s="252"/>
      <c r="E61" s="137"/>
      <c r="F61" s="138"/>
      <c r="G61" s="139"/>
      <c r="H61" s="140"/>
      <c r="I61" s="139"/>
      <c r="J61" s="140"/>
      <c r="K61" s="164"/>
      <c r="L61" s="165"/>
      <c r="M61" s="152">
        <f t="shared" ref="M61" si="68">COUNTIF(C61:L62,"○")</f>
        <v>0</v>
      </c>
      <c r="N61" s="153"/>
      <c r="O61" s="155">
        <f t="shared" ref="O61" si="69">COUNTIF(C61:L62,"●")</f>
        <v>0</v>
      </c>
      <c r="P61" s="155"/>
      <c r="Q61" s="155">
        <f t="shared" ref="Q61" si="70">COUNTIF(C61:L62,"×")</f>
        <v>0</v>
      </c>
      <c r="R61" s="155"/>
      <c r="S61" s="141">
        <f t="shared" ref="S61" si="71">M61*3+O61</f>
        <v>0</v>
      </c>
      <c r="T61" s="156"/>
      <c r="U61" s="229"/>
      <c r="V61" s="230"/>
    </row>
    <row r="62" spans="1:22" ht="18.5" thickBot="1" x14ac:dyDescent="0.6">
      <c r="A62" s="171"/>
      <c r="B62" s="172"/>
      <c r="C62" s="173"/>
      <c r="D62" s="174"/>
      <c r="E62" s="173"/>
      <c r="F62" s="174"/>
      <c r="G62" s="175"/>
      <c r="H62" s="176"/>
      <c r="I62" s="175"/>
      <c r="J62" s="176"/>
      <c r="K62" s="178"/>
      <c r="L62" s="245"/>
      <c r="M62" s="180"/>
      <c r="N62" s="107"/>
      <c r="O62" s="181"/>
      <c r="P62" s="181"/>
      <c r="Q62" s="181"/>
      <c r="R62" s="181"/>
      <c r="S62" s="168"/>
      <c r="T62" s="169"/>
      <c r="U62" s="246"/>
      <c r="V62" s="247"/>
    </row>
    <row r="63" spans="1:22" x14ac:dyDescent="0.5500000000000000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8.5" thickBot="1" x14ac:dyDescent="0.6">
      <c r="A64" s="7" t="s">
        <v>64</v>
      </c>
      <c r="M64" s="107" t="s">
        <v>370</v>
      </c>
      <c r="N64" s="107"/>
      <c r="O64" s="107" t="s">
        <v>371</v>
      </c>
      <c r="P64" s="107"/>
      <c r="Q64" s="107" t="s">
        <v>372</v>
      </c>
      <c r="R64" s="107"/>
    </row>
    <row r="65" spans="1:24" x14ac:dyDescent="0.55000000000000004">
      <c r="A65" s="108"/>
      <c r="B65" s="109"/>
      <c r="C65" s="112" t="str">
        <f>A67</f>
        <v>二川</v>
      </c>
      <c r="D65" s="113"/>
      <c r="E65" s="112" t="str">
        <f>A69</f>
        <v>足助</v>
      </c>
      <c r="F65" s="113"/>
      <c r="G65" s="112" t="str">
        <f>A71</f>
        <v>KBB</v>
      </c>
      <c r="H65" s="113"/>
      <c r="I65" s="112" t="str">
        <f>A73</f>
        <v>碧南</v>
      </c>
      <c r="J65" s="113"/>
      <c r="K65" s="112" t="str">
        <f>A75</f>
        <v>Hawks</v>
      </c>
      <c r="L65" s="113"/>
      <c r="M65" s="231" t="s">
        <v>21</v>
      </c>
      <c r="N65" s="232"/>
      <c r="O65" s="235" t="s">
        <v>22</v>
      </c>
      <c r="P65" s="235"/>
      <c r="Q65" s="237" t="s">
        <v>23</v>
      </c>
      <c r="R65" s="237"/>
      <c r="S65" s="235" t="s">
        <v>24</v>
      </c>
      <c r="T65" s="235"/>
      <c r="U65" s="239" t="s">
        <v>6</v>
      </c>
      <c r="V65" s="240"/>
    </row>
    <row r="66" spans="1:24" x14ac:dyDescent="0.55000000000000004">
      <c r="A66" s="110"/>
      <c r="B66" s="111"/>
      <c r="C66" s="114"/>
      <c r="D66" s="115"/>
      <c r="E66" s="114"/>
      <c r="F66" s="115"/>
      <c r="G66" s="114"/>
      <c r="H66" s="115"/>
      <c r="I66" s="114"/>
      <c r="J66" s="115"/>
      <c r="K66" s="114"/>
      <c r="L66" s="115"/>
      <c r="M66" s="249"/>
      <c r="N66" s="250"/>
      <c r="O66" s="236"/>
      <c r="P66" s="236"/>
      <c r="Q66" s="238"/>
      <c r="R66" s="238"/>
      <c r="S66" s="236"/>
      <c r="T66" s="236"/>
      <c r="U66" s="236"/>
      <c r="V66" s="241"/>
    </row>
    <row r="67" spans="1:24" x14ac:dyDescent="0.55000000000000004">
      <c r="A67" s="130" t="s">
        <v>31</v>
      </c>
      <c r="B67" s="131"/>
      <c r="C67" s="133"/>
      <c r="D67" s="134"/>
      <c r="E67" s="137">
        <v>54</v>
      </c>
      <c r="F67" s="138"/>
      <c r="G67" s="137">
        <v>55</v>
      </c>
      <c r="H67" s="138"/>
      <c r="I67" s="137">
        <v>56</v>
      </c>
      <c r="J67" s="138"/>
      <c r="K67" s="137">
        <v>57</v>
      </c>
      <c r="L67" s="138"/>
      <c r="M67" s="152">
        <f>COUNTIF(C67:L68,"○")</f>
        <v>0</v>
      </c>
      <c r="N67" s="156"/>
      <c r="O67" s="141">
        <f>COUNTIF(C67:L68,"●")</f>
        <v>0</v>
      </c>
      <c r="P67" s="156"/>
      <c r="Q67" s="141">
        <f>COUNTIF(C67:L68,"×")</f>
        <v>0</v>
      </c>
      <c r="R67" s="156"/>
      <c r="S67" s="141">
        <f>M67*3+O67</f>
        <v>0</v>
      </c>
      <c r="T67" s="156"/>
      <c r="U67" s="229"/>
      <c r="V67" s="230"/>
    </row>
    <row r="68" spans="1:24" x14ac:dyDescent="0.55000000000000004">
      <c r="A68" s="132"/>
      <c r="B68" s="115"/>
      <c r="C68" s="135"/>
      <c r="D68" s="136"/>
      <c r="E68" s="143">
        <v>46179</v>
      </c>
      <c r="F68" s="144"/>
      <c r="G68" s="147">
        <v>46179</v>
      </c>
      <c r="H68" s="148"/>
      <c r="I68" s="147">
        <v>46172</v>
      </c>
      <c r="J68" s="148"/>
      <c r="K68" s="147">
        <v>46172</v>
      </c>
      <c r="L68" s="148"/>
      <c r="M68" s="120"/>
      <c r="N68" s="121"/>
      <c r="O68" s="123"/>
      <c r="P68" s="121"/>
      <c r="Q68" s="123"/>
      <c r="R68" s="121"/>
      <c r="S68" s="123"/>
      <c r="T68" s="121"/>
      <c r="U68" s="229"/>
      <c r="V68" s="230"/>
    </row>
    <row r="69" spans="1:24" x14ac:dyDescent="0.55000000000000004">
      <c r="A69" s="130" t="s">
        <v>61</v>
      </c>
      <c r="B69" s="131"/>
      <c r="C69" s="137"/>
      <c r="D69" s="138"/>
      <c r="E69" s="133"/>
      <c r="F69" s="134"/>
      <c r="G69" s="139" t="s">
        <v>436</v>
      </c>
      <c r="H69" s="140"/>
      <c r="I69" s="139">
        <v>59</v>
      </c>
      <c r="J69" s="140"/>
      <c r="K69" s="139" t="s">
        <v>448</v>
      </c>
      <c r="L69" s="140"/>
      <c r="M69" s="152">
        <f t="shared" ref="M69" si="72">COUNTIF(C69:L70,"○")</f>
        <v>1</v>
      </c>
      <c r="N69" s="156"/>
      <c r="O69" s="141">
        <f t="shared" ref="O69" si="73">COUNTIF(C69:L70,"●")</f>
        <v>1</v>
      </c>
      <c r="P69" s="156"/>
      <c r="Q69" s="141">
        <f t="shared" ref="Q69" si="74">COUNTIF(C69:L70,"×")</f>
        <v>0</v>
      </c>
      <c r="R69" s="156"/>
      <c r="S69" s="141">
        <f t="shared" ref="S69" si="75">M69*3+O69</f>
        <v>4</v>
      </c>
      <c r="T69" s="156"/>
      <c r="U69" s="229"/>
      <c r="V69" s="230"/>
    </row>
    <row r="70" spans="1:24" x14ac:dyDescent="0.55000000000000004">
      <c r="A70" s="132"/>
      <c r="B70" s="115"/>
      <c r="C70" s="145"/>
      <c r="D70" s="146"/>
      <c r="E70" s="135"/>
      <c r="F70" s="136"/>
      <c r="G70" s="147" t="s">
        <v>375</v>
      </c>
      <c r="H70" s="148"/>
      <c r="I70" s="147">
        <v>46193</v>
      </c>
      <c r="J70" s="148"/>
      <c r="K70" s="253" t="s">
        <v>378</v>
      </c>
      <c r="L70" s="254"/>
      <c r="M70" s="120"/>
      <c r="N70" s="121"/>
      <c r="O70" s="123"/>
      <c r="P70" s="121"/>
      <c r="Q70" s="123"/>
      <c r="R70" s="121"/>
      <c r="S70" s="123"/>
      <c r="T70" s="121"/>
      <c r="U70" s="229"/>
      <c r="V70" s="230"/>
    </row>
    <row r="71" spans="1:24" x14ac:dyDescent="0.55000000000000004">
      <c r="A71" s="130" t="s">
        <v>47</v>
      </c>
      <c r="B71" s="131"/>
      <c r="C71" s="137"/>
      <c r="D71" s="138"/>
      <c r="E71" s="137" t="s">
        <v>437</v>
      </c>
      <c r="F71" s="138"/>
      <c r="G71" s="164"/>
      <c r="H71" s="165"/>
      <c r="I71" s="139">
        <v>61</v>
      </c>
      <c r="J71" s="140"/>
      <c r="K71" s="139" t="s">
        <v>444</v>
      </c>
      <c r="L71" s="140"/>
      <c r="M71" s="152">
        <f t="shared" ref="M71" si="76">COUNTIF(C71:L72,"○")</f>
        <v>0</v>
      </c>
      <c r="N71" s="156"/>
      <c r="O71" s="141">
        <f t="shared" ref="O71" si="77">COUNTIF(C71:L72,"●")</f>
        <v>2</v>
      </c>
      <c r="P71" s="156"/>
      <c r="Q71" s="141">
        <f t="shared" ref="Q71" si="78">COUNTIF(C71:L72,"×")</f>
        <v>0</v>
      </c>
      <c r="R71" s="156"/>
      <c r="S71" s="141">
        <f t="shared" ref="S71" si="79">M71*3+O71</f>
        <v>2</v>
      </c>
      <c r="T71" s="156"/>
      <c r="U71" s="229"/>
      <c r="V71" s="230"/>
    </row>
    <row r="72" spans="1:24" x14ac:dyDescent="0.55000000000000004">
      <c r="A72" s="132"/>
      <c r="B72" s="115"/>
      <c r="C72" s="149"/>
      <c r="D72" s="163"/>
      <c r="E72" s="145" t="s">
        <v>378</v>
      </c>
      <c r="F72" s="146"/>
      <c r="G72" s="166"/>
      <c r="H72" s="167"/>
      <c r="I72" s="147">
        <v>46193</v>
      </c>
      <c r="J72" s="148"/>
      <c r="K72" s="147" t="s">
        <v>378</v>
      </c>
      <c r="L72" s="148"/>
      <c r="M72" s="120"/>
      <c r="N72" s="121"/>
      <c r="O72" s="123"/>
      <c r="P72" s="121"/>
      <c r="Q72" s="123"/>
      <c r="R72" s="121"/>
      <c r="S72" s="123"/>
      <c r="T72" s="121"/>
      <c r="U72" s="229"/>
      <c r="V72" s="230"/>
    </row>
    <row r="73" spans="1:24" x14ac:dyDescent="0.55000000000000004">
      <c r="A73" s="130" t="s">
        <v>33</v>
      </c>
      <c r="B73" s="131"/>
      <c r="C73" s="251"/>
      <c r="D73" s="252"/>
      <c r="E73" s="137"/>
      <c r="F73" s="138"/>
      <c r="G73" s="139"/>
      <c r="H73" s="140"/>
      <c r="I73" s="164"/>
      <c r="J73" s="165"/>
      <c r="K73" s="139">
        <v>63</v>
      </c>
      <c r="L73" s="140"/>
      <c r="M73" s="152">
        <f t="shared" ref="M73" si="80">COUNTIF(C73:L74,"○")</f>
        <v>0</v>
      </c>
      <c r="N73" s="156"/>
      <c r="O73" s="141">
        <f t="shared" ref="O73" si="81">COUNTIF(C73:L74,"●")</f>
        <v>0</v>
      </c>
      <c r="P73" s="156"/>
      <c r="Q73" s="141">
        <f t="shared" ref="Q73" si="82">COUNTIF(C73:L74,"×")</f>
        <v>0</v>
      </c>
      <c r="R73" s="156"/>
      <c r="S73" s="141">
        <f t="shared" ref="S73" si="83">M73*3+O73</f>
        <v>0</v>
      </c>
      <c r="T73" s="156"/>
      <c r="U73" s="229"/>
      <c r="V73" s="230"/>
    </row>
    <row r="74" spans="1:24" x14ac:dyDescent="0.55000000000000004">
      <c r="A74" s="132"/>
      <c r="B74" s="115"/>
      <c r="C74" s="145"/>
      <c r="D74" s="146"/>
      <c r="E74" s="145"/>
      <c r="F74" s="146"/>
      <c r="G74" s="149"/>
      <c r="H74" s="163"/>
      <c r="I74" s="166"/>
      <c r="J74" s="167"/>
      <c r="K74" s="147">
        <v>46172</v>
      </c>
      <c r="L74" s="148"/>
      <c r="M74" s="120"/>
      <c r="N74" s="121"/>
      <c r="O74" s="123"/>
      <c r="P74" s="121"/>
      <c r="Q74" s="123"/>
      <c r="R74" s="121"/>
      <c r="S74" s="123"/>
      <c r="T74" s="121"/>
      <c r="U74" s="229"/>
      <c r="V74" s="230"/>
    </row>
    <row r="75" spans="1:24" x14ac:dyDescent="0.55000000000000004">
      <c r="A75" s="130" t="s">
        <v>49</v>
      </c>
      <c r="B75" s="131"/>
      <c r="C75" s="251"/>
      <c r="D75" s="252"/>
      <c r="E75" s="137" t="s">
        <v>449</v>
      </c>
      <c r="F75" s="138"/>
      <c r="G75" s="139" t="s">
        <v>445</v>
      </c>
      <c r="H75" s="140"/>
      <c r="I75" s="139"/>
      <c r="J75" s="140"/>
      <c r="K75" s="164"/>
      <c r="L75" s="165"/>
      <c r="M75" s="152">
        <f t="shared" ref="M75" si="84">COUNTIF(C75:L76,"○")</f>
        <v>2</v>
      </c>
      <c r="N75" s="156"/>
      <c r="O75" s="141">
        <f t="shared" ref="O75" si="85">COUNTIF(C75:L76,"●")</f>
        <v>0</v>
      </c>
      <c r="P75" s="156"/>
      <c r="Q75" s="141">
        <f t="shared" ref="Q75" si="86">COUNTIF(C75:L76,"×")</f>
        <v>0</v>
      </c>
      <c r="R75" s="156"/>
      <c r="S75" s="141">
        <f t="shared" ref="S75" si="87">M75*3+O75</f>
        <v>6</v>
      </c>
      <c r="T75" s="156"/>
      <c r="U75" s="229"/>
      <c r="V75" s="230"/>
    </row>
    <row r="76" spans="1:24" ht="18.5" thickBot="1" x14ac:dyDescent="0.6">
      <c r="A76" s="171"/>
      <c r="B76" s="172"/>
      <c r="C76" s="173"/>
      <c r="D76" s="174"/>
      <c r="E76" s="173" t="s">
        <v>375</v>
      </c>
      <c r="F76" s="174"/>
      <c r="G76" s="175" t="s">
        <v>375</v>
      </c>
      <c r="H76" s="176"/>
      <c r="I76" s="175"/>
      <c r="J76" s="176"/>
      <c r="K76" s="178"/>
      <c r="L76" s="245"/>
      <c r="M76" s="180"/>
      <c r="N76" s="169"/>
      <c r="O76" s="168"/>
      <c r="P76" s="169"/>
      <c r="Q76" s="168"/>
      <c r="R76" s="169"/>
      <c r="S76" s="168"/>
      <c r="T76" s="169"/>
      <c r="U76" s="246"/>
      <c r="V76" s="247"/>
    </row>
    <row r="78" spans="1:24" ht="18.5" thickBot="1" x14ac:dyDescent="0.6">
      <c r="A78" s="7" t="s">
        <v>65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x14ac:dyDescent="0.55000000000000004">
      <c r="A79" s="265"/>
      <c r="B79" s="266"/>
      <c r="C79" s="186" t="str">
        <f>A81</f>
        <v>A1位</v>
      </c>
      <c r="D79" s="186"/>
      <c r="E79" s="112" t="str">
        <f>A83</f>
        <v>B1位</v>
      </c>
      <c r="F79" s="113"/>
      <c r="G79" s="112" t="str">
        <f>A85</f>
        <v>C1位</v>
      </c>
      <c r="H79" s="113"/>
      <c r="I79" s="112" t="str">
        <f>A87</f>
        <v>A2位</v>
      </c>
      <c r="J79" s="113"/>
      <c r="K79" s="112" t="str">
        <f>A89</f>
        <v>B2位</v>
      </c>
      <c r="L79" s="113"/>
      <c r="M79" s="112" t="str">
        <f>A91</f>
        <v>C2位</v>
      </c>
      <c r="N79" s="116"/>
      <c r="O79" s="255" t="s">
        <v>21</v>
      </c>
      <c r="P79" s="256"/>
      <c r="Q79" s="259" t="s">
        <v>22</v>
      </c>
      <c r="R79" s="259"/>
      <c r="S79" s="261" t="s">
        <v>23</v>
      </c>
      <c r="T79" s="261"/>
      <c r="U79" s="259" t="s">
        <v>24</v>
      </c>
      <c r="V79" s="259"/>
      <c r="W79" s="259" t="s">
        <v>6</v>
      </c>
      <c r="X79" s="263"/>
    </row>
    <row r="80" spans="1:24" x14ac:dyDescent="0.55000000000000004">
      <c r="A80" s="267"/>
      <c r="B80" s="268"/>
      <c r="C80" s="187"/>
      <c r="D80" s="187"/>
      <c r="E80" s="114"/>
      <c r="F80" s="115"/>
      <c r="G80" s="114"/>
      <c r="H80" s="115"/>
      <c r="I80" s="114"/>
      <c r="J80" s="115"/>
      <c r="K80" s="114"/>
      <c r="L80" s="115"/>
      <c r="M80" s="114"/>
      <c r="N80" s="117"/>
      <c r="O80" s="257"/>
      <c r="P80" s="258"/>
      <c r="Q80" s="260"/>
      <c r="R80" s="260"/>
      <c r="S80" s="262"/>
      <c r="T80" s="262"/>
      <c r="U80" s="260"/>
      <c r="V80" s="260"/>
      <c r="W80" s="260"/>
      <c r="X80" s="264"/>
    </row>
    <row r="81" spans="1:24" x14ac:dyDescent="0.55000000000000004">
      <c r="A81" s="130" t="s">
        <v>51</v>
      </c>
      <c r="B81" s="188"/>
      <c r="C81" s="280"/>
      <c r="D81" s="281"/>
      <c r="E81" s="284">
        <v>64</v>
      </c>
      <c r="F81" s="284"/>
      <c r="G81" s="137">
        <v>65</v>
      </c>
      <c r="H81" s="138"/>
      <c r="I81" s="285"/>
      <c r="J81" s="285"/>
      <c r="K81" s="139">
        <v>66</v>
      </c>
      <c r="L81" s="140"/>
      <c r="M81" s="139">
        <v>67</v>
      </c>
      <c r="N81" s="196"/>
      <c r="O81" s="269"/>
      <c r="P81" s="270"/>
      <c r="Q81" s="271"/>
      <c r="R81" s="272"/>
      <c r="S81" s="275"/>
      <c r="T81" s="275"/>
      <c r="U81" s="276"/>
      <c r="V81" s="276"/>
      <c r="W81" s="275"/>
      <c r="X81" s="277"/>
    </row>
    <row r="82" spans="1:24" x14ac:dyDescent="0.55000000000000004">
      <c r="A82" s="189"/>
      <c r="B82" s="190"/>
      <c r="C82" s="282"/>
      <c r="D82" s="283"/>
      <c r="E82" s="286">
        <v>46201</v>
      </c>
      <c r="F82" s="287"/>
      <c r="G82" s="288">
        <v>46201</v>
      </c>
      <c r="H82" s="289"/>
      <c r="I82" s="290"/>
      <c r="J82" s="290"/>
      <c r="K82" s="278">
        <v>46194</v>
      </c>
      <c r="L82" s="291"/>
      <c r="M82" s="278">
        <v>46194</v>
      </c>
      <c r="N82" s="279"/>
      <c r="O82" s="269"/>
      <c r="P82" s="270"/>
      <c r="Q82" s="273"/>
      <c r="R82" s="274"/>
      <c r="S82" s="275"/>
      <c r="T82" s="275"/>
      <c r="U82" s="276"/>
      <c r="V82" s="276"/>
      <c r="W82" s="275"/>
      <c r="X82" s="277"/>
    </row>
    <row r="83" spans="1:24" x14ac:dyDescent="0.55000000000000004">
      <c r="A83" s="130" t="s">
        <v>53</v>
      </c>
      <c r="B83" s="188"/>
      <c r="C83" s="292"/>
      <c r="D83" s="293"/>
      <c r="E83" s="280"/>
      <c r="F83" s="281"/>
      <c r="G83" s="137">
        <v>68</v>
      </c>
      <c r="H83" s="138"/>
      <c r="I83" s="139">
        <v>69</v>
      </c>
      <c r="J83" s="140"/>
      <c r="K83" s="285"/>
      <c r="L83" s="285"/>
      <c r="M83" s="139">
        <v>70</v>
      </c>
      <c r="N83" s="196"/>
      <c r="O83" s="269"/>
      <c r="P83" s="270"/>
      <c r="Q83" s="271"/>
      <c r="R83" s="272"/>
      <c r="S83" s="275"/>
      <c r="T83" s="275"/>
      <c r="U83" s="276"/>
      <c r="V83" s="276"/>
      <c r="W83" s="275"/>
      <c r="X83" s="277"/>
    </row>
    <row r="84" spans="1:24" x14ac:dyDescent="0.55000000000000004">
      <c r="A84" s="189"/>
      <c r="B84" s="190"/>
      <c r="C84" s="294"/>
      <c r="D84" s="295"/>
      <c r="E84" s="282"/>
      <c r="F84" s="283"/>
      <c r="G84" s="288">
        <v>46201</v>
      </c>
      <c r="H84" s="289"/>
      <c r="I84" s="278">
        <v>46194</v>
      </c>
      <c r="J84" s="291"/>
      <c r="K84" s="290"/>
      <c r="L84" s="290"/>
      <c r="M84" s="278">
        <v>46194</v>
      </c>
      <c r="N84" s="279"/>
      <c r="O84" s="269"/>
      <c r="P84" s="270"/>
      <c r="Q84" s="273"/>
      <c r="R84" s="274"/>
      <c r="S84" s="275"/>
      <c r="T84" s="275"/>
      <c r="U84" s="276"/>
      <c r="V84" s="276"/>
      <c r="W84" s="275"/>
      <c r="X84" s="277"/>
    </row>
    <row r="85" spans="1:24" x14ac:dyDescent="0.55000000000000004">
      <c r="A85" s="130" t="s">
        <v>66</v>
      </c>
      <c r="B85" s="188"/>
      <c r="C85" s="297"/>
      <c r="D85" s="298"/>
      <c r="E85" s="297"/>
      <c r="F85" s="298"/>
      <c r="G85" s="280"/>
      <c r="H85" s="281"/>
      <c r="I85" s="299">
        <v>71</v>
      </c>
      <c r="J85" s="300"/>
      <c r="K85" s="139">
        <v>72</v>
      </c>
      <c r="L85" s="140"/>
      <c r="M85" s="296"/>
      <c r="N85" s="296"/>
      <c r="O85" s="269"/>
      <c r="P85" s="270"/>
      <c r="Q85" s="271"/>
      <c r="R85" s="272"/>
      <c r="S85" s="275"/>
      <c r="T85" s="275"/>
      <c r="U85" s="276"/>
      <c r="V85" s="276"/>
      <c r="W85" s="275"/>
      <c r="X85" s="277"/>
    </row>
    <row r="86" spans="1:24" x14ac:dyDescent="0.55000000000000004">
      <c r="A86" s="189"/>
      <c r="B86" s="190"/>
      <c r="C86" s="301"/>
      <c r="D86" s="302"/>
      <c r="E86" s="301"/>
      <c r="F86" s="302"/>
      <c r="G86" s="282"/>
      <c r="H86" s="283"/>
      <c r="I86" s="303">
        <v>46194</v>
      </c>
      <c r="J86" s="304"/>
      <c r="K86" s="278">
        <v>46194</v>
      </c>
      <c r="L86" s="291"/>
      <c r="M86" s="290"/>
      <c r="N86" s="290"/>
      <c r="O86" s="269"/>
      <c r="P86" s="270"/>
      <c r="Q86" s="273"/>
      <c r="R86" s="274"/>
      <c r="S86" s="275"/>
      <c r="T86" s="275"/>
      <c r="U86" s="276"/>
      <c r="V86" s="276"/>
      <c r="W86" s="275"/>
      <c r="X86" s="277"/>
    </row>
    <row r="87" spans="1:24" x14ac:dyDescent="0.55000000000000004">
      <c r="A87" s="130" t="s">
        <v>52</v>
      </c>
      <c r="B87" s="188"/>
      <c r="C87" s="296"/>
      <c r="D87" s="296"/>
      <c r="E87" s="297"/>
      <c r="F87" s="298"/>
      <c r="G87" s="292"/>
      <c r="H87" s="293"/>
      <c r="I87" s="305"/>
      <c r="J87" s="306"/>
      <c r="K87" s="139">
        <v>73</v>
      </c>
      <c r="L87" s="140"/>
      <c r="M87" s="139">
        <v>74</v>
      </c>
      <c r="N87" s="196"/>
      <c r="O87" s="269"/>
      <c r="P87" s="270"/>
      <c r="Q87" s="271"/>
      <c r="R87" s="272"/>
      <c r="S87" s="275"/>
      <c r="T87" s="275"/>
      <c r="U87" s="276"/>
      <c r="V87" s="276"/>
      <c r="W87" s="275"/>
      <c r="X87" s="277"/>
    </row>
    <row r="88" spans="1:24" x14ac:dyDescent="0.55000000000000004">
      <c r="A88" s="189"/>
      <c r="B88" s="190"/>
      <c r="C88" s="290"/>
      <c r="D88" s="290"/>
      <c r="E88" s="301"/>
      <c r="F88" s="302"/>
      <c r="G88" s="294"/>
      <c r="H88" s="295"/>
      <c r="I88" s="307"/>
      <c r="J88" s="308"/>
      <c r="K88" s="288">
        <v>46201</v>
      </c>
      <c r="L88" s="289"/>
      <c r="M88" s="278">
        <v>46201</v>
      </c>
      <c r="N88" s="279"/>
      <c r="O88" s="269"/>
      <c r="P88" s="270"/>
      <c r="Q88" s="273"/>
      <c r="R88" s="274"/>
      <c r="S88" s="275"/>
      <c r="T88" s="275"/>
      <c r="U88" s="276"/>
      <c r="V88" s="276"/>
      <c r="W88" s="275"/>
      <c r="X88" s="277"/>
    </row>
    <row r="89" spans="1:24" x14ac:dyDescent="0.55000000000000004">
      <c r="A89" s="130" t="s">
        <v>54</v>
      </c>
      <c r="B89" s="188"/>
      <c r="C89" s="297"/>
      <c r="D89" s="298"/>
      <c r="E89" s="296"/>
      <c r="F89" s="296"/>
      <c r="G89" s="297"/>
      <c r="H89" s="298"/>
      <c r="I89" s="311"/>
      <c r="J89" s="312"/>
      <c r="K89" s="305"/>
      <c r="L89" s="306"/>
      <c r="M89" s="284">
        <v>75</v>
      </c>
      <c r="N89" s="284"/>
      <c r="O89" s="269"/>
      <c r="P89" s="270"/>
      <c r="Q89" s="271"/>
      <c r="R89" s="272"/>
      <c r="S89" s="275"/>
      <c r="T89" s="275"/>
      <c r="U89" s="276"/>
      <c r="V89" s="276"/>
      <c r="W89" s="275"/>
      <c r="X89" s="277"/>
    </row>
    <row r="90" spans="1:24" x14ac:dyDescent="0.55000000000000004">
      <c r="A90" s="189"/>
      <c r="B90" s="190"/>
      <c r="C90" s="301"/>
      <c r="D90" s="302"/>
      <c r="E90" s="290"/>
      <c r="F90" s="290"/>
      <c r="G90" s="301"/>
      <c r="H90" s="302"/>
      <c r="I90" s="313"/>
      <c r="J90" s="314"/>
      <c r="K90" s="307"/>
      <c r="L90" s="308"/>
      <c r="M90" s="309">
        <v>46201</v>
      </c>
      <c r="N90" s="310"/>
      <c r="O90" s="269"/>
      <c r="P90" s="270"/>
      <c r="Q90" s="273"/>
      <c r="R90" s="274"/>
      <c r="S90" s="275"/>
      <c r="T90" s="275"/>
      <c r="U90" s="276"/>
      <c r="V90" s="276"/>
      <c r="W90" s="275"/>
      <c r="X90" s="277"/>
    </row>
    <row r="91" spans="1:24" x14ac:dyDescent="0.55000000000000004">
      <c r="A91" s="130" t="s">
        <v>67</v>
      </c>
      <c r="B91" s="188"/>
      <c r="C91" s="297"/>
      <c r="D91" s="298"/>
      <c r="E91" s="297"/>
      <c r="F91" s="298"/>
      <c r="G91" s="296"/>
      <c r="H91" s="296"/>
      <c r="I91" s="311"/>
      <c r="J91" s="312"/>
      <c r="K91" s="292"/>
      <c r="L91" s="293"/>
      <c r="M91" s="305"/>
      <c r="N91" s="345"/>
      <c r="O91" s="269"/>
      <c r="P91" s="270"/>
      <c r="Q91" s="271"/>
      <c r="R91" s="272"/>
      <c r="S91" s="275"/>
      <c r="T91" s="275"/>
      <c r="U91" s="276"/>
      <c r="V91" s="276"/>
      <c r="W91" s="260"/>
      <c r="X91" s="264"/>
    </row>
    <row r="92" spans="1:24" ht="18.5" thickBot="1" x14ac:dyDescent="0.6">
      <c r="A92" s="171"/>
      <c r="B92" s="220"/>
      <c r="C92" s="323"/>
      <c r="D92" s="324"/>
      <c r="E92" s="323"/>
      <c r="F92" s="324"/>
      <c r="G92" s="290"/>
      <c r="H92" s="290"/>
      <c r="I92" s="325"/>
      <c r="J92" s="326"/>
      <c r="K92" s="327"/>
      <c r="L92" s="328"/>
      <c r="M92" s="346"/>
      <c r="N92" s="347"/>
      <c r="O92" s="315"/>
      <c r="P92" s="316"/>
      <c r="Q92" s="317"/>
      <c r="R92" s="318"/>
      <c r="S92" s="319"/>
      <c r="T92" s="319"/>
      <c r="U92" s="320"/>
      <c r="V92" s="320"/>
      <c r="W92" s="321"/>
      <c r="X92" s="322"/>
    </row>
    <row r="93" spans="1:24" x14ac:dyDescent="0.55000000000000004">
      <c r="G93" s="74"/>
      <c r="H93" s="74"/>
    </row>
    <row r="94" spans="1:24" ht="18.5" thickBot="1" x14ac:dyDescent="0.6">
      <c r="A94" s="329" t="s">
        <v>68</v>
      </c>
      <c r="B94" s="329"/>
      <c r="C94" s="329"/>
      <c r="D94" s="329"/>
      <c r="E94" s="330"/>
      <c r="F94" s="330"/>
      <c r="G94" s="330"/>
      <c r="H94" s="330"/>
      <c r="I94" s="14"/>
      <c r="J94" s="14"/>
      <c r="K94" s="16"/>
      <c r="L94" s="16"/>
      <c r="M94" s="16"/>
      <c r="N94" s="16"/>
      <c r="O94" s="20"/>
      <c r="P94" s="20"/>
      <c r="Q94" s="14"/>
      <c r="R94" s="14"/>
    </row>
    <row r="95" spans="1:24" x14ac:dyDescent="0.55000000000000004">
      <c r="A95" s="331"/>
      <c r="B95" s="332"/>
      <c r="C95" s="335" t="str">
        <f>A97</f>
        <v>A3位</v>
      </c>
      <c r="D95" s="336"/>
      <c r="E95" s="335" t="str">
        <f>A99</f>
        <v>B3位</v>
      </c>
      <c r="F95" s="336"/>
      <c r="G95" s="335" t="str">
        <f>A101</f>
        <v>C3位</v>
      </c>
      <c r="H95" s="339"/>
      <c r="I95" s="341" t="s">
        <v>21</v>
      </c>
      <c r="J95" s="232"/>
      <c r="K95" s="343" t="s">
        <v>22</v>
      </c>
      <c r="L95" s="232"/>
      <c r="M95" s="237" t="s">
        <v>23</v>
      </c>
      <c r="N95" s="237"/>
      <c r="O95" s="343" t="s">
        <v>24</v>
      </c>
      <c r="P95" s="232"/>
      <c r="Q95" s="348" t="s">
        <v>6</v>
      </c>
      <c r="R95" s="349"/>
    </row>
    <row r="96" spans="1:24" x14ac:dyDescent="0.55000000000000004">
      <c r="A96" s="333"/>
      <c r="B96" s="334"/>
      <c r="C96" s="337"/>
      <c r="D96" s="338"/>
      <c r="E96" s="337"/>
      <c r="F96" s="338"/>
      <c r="G96" s="337"/>
      <c r="H96" s="340"/>
      <c r="I96" s="342"/>
      <c r="J96" s="234"/>
      <c r="K96" s="344"/>
      <c r="L96" s="234"/>
      <c r="M96" s="238"/>
      <c r="N96" s="238"/>
      <c r="O96" s="344"/>
      <c r="P96" s="234"/>
      <c r="Q96" s="350"/>
      <c r="R96" s="351"/>
    </row>
    <row r="97" spans="1:18" x14ac:dyDescent="0.55000000000000004">
      <c r="A97" s="130" t="s">
        <v>69</v>
      </c>
      <c r="B97" s="131"/>
      <c r="C97" s="353"/>
      <c r="D97" s="354"/>
      <c r="E97" s="356">
        <v>76</v>
      </c>
      <c r="F97" s="357"/>
      <c r="G97" s="356">
        <v>77</v>
      </c>
      <c r="H97" s="358"/>
      <c r="I97" s="359"/>
      <c r="J97" s="360"/>
      <c r="K97" s="361"/>
      <c r="L97" s="362"/>
      <c r="M97" s="229"/>
      <c r="N97" s="229"/>
      <c r="O97" s="369"/>
      <c r="P97" s="369"/>
      <c r="Q97" s="229"/>
      <c r="R97" s="230"/>
    </row>
    <row r="98" spans="1:18" x14ac:dyDescent="0.55000000000000004">
      <c r="A98" s="352"/>
      <c r="B98" s="338"/>
      <c r="C98" s="355"/>
      <c r="D98" s="334"/>
      <c r="E98" s="370">
        <v>46208</v>
      </c>
      <c r="F98" s="371"/>
      <c r="G98" s="370">
        <v>46208</v>
      </c>
      <c r="H98" s="371"/>
      <c r="I98" s="359"/>
      <c r="J98" s="360"/>
      <c r="K98" s="344"/>
      <c r="L98" s="234"/>
      <c r="M98" s="229"/>
      <c r="N98" s="229"/>
      <c r="O98" s="369"/>
      <c r="P98" s="369"/>
      <c r="Q98" s="229"/>
      <c r="R98" s="230"/>
    </row>
    <row r="99" spans="1:18" x14ac:dyDescent="0.55000000000000004">
      <c r="A99" s="130" t="s">
        <v>70</v>
      </c>
      <c r="B99" s="131"/>
      <c r="C99" s="363"/>
      <c r="D99" s="364"/>
      <c r="E99" s="353"/>
      <c r="F99" s="354"/>
      <c r="G99" s="372">
        <v>78</v>
      </c>
      <c r="H99" s="373"/>
      <c r="I99" s="359"/>
      <c r="J99" s="360"/>
      <c r="K99" s="361"/>
      <c r="L99" s="362"/>
      <c r="M99" s="229"/>
      <c r="N99" s="229"/>
      <c r="O99" s="369"/>
      <c r="P99" s="369"/>
      <c r="Q99" s="229"/>
      <c r="R99" s="230"/>
    </row>
    <row r="100" spans="1:18" x14ac:dyDescent="0.55000000000000004">
      <c r="A100" s="352"/>
      <c r="B100" s="338"/>
      <c r="C100" s="379"/>
      <c r="D100" s="380"/>
      <c r="E100" s="355"/>
      <c r="F100" s="334"/>
      <c r="G100" s="370">
        <v>46208</v>
      </c>
      <c r="H100" s="371"/>
      <c r="I100" s="359"/>
      <c r="J100" s="360"/>
      <c r="K100" s="344"/>
      <c r="L100" s="234"/>
      <c r="M100" s="229"/>
      <c r="N100" s="229"/>
      <c r="O100" s="369"/>
      <c r="P100" s="369"/>
      <c r="Q100" s="229"/>
      <c r="R100" s="230"/>
    </row>
    <row r="101" spans="1:18" x14ac:dyDescent="0.55000000000000004">
      <c r="A101" s="130" t="s">
        <v>71</v>
      </c>
      <c r="B101" s="131"/>
      <c r="C101" s="383"/>
      <c r="D101" s="384"/>
      <c r="E101" s="363"/>
      <c r="F101" s="364"/>
      <c r="G101" s="353"/>
      <c r="H101" s="354"/>
      <c r="I101" s="359"/>
      <c r="J101" s="360"/>
      <c r="K101" s="361"/>
      <c r="L101" s="362"/>
      <c r="M101" s="229"/>
      <c r="N101" s="229"/>
      <c r="O101" s="369"/>
      <c r="P101" s="369"/>
      <c r="Q101" s="229"/>
      <c r="R101" s="230"/>
    </row>
    <row r="102" spans="1:18" ht="18.5" thickBot="1" x14ac:dyDescent="0.6">
      <c r="A102" s="381"/>
      <c r="B102" s="382"/>
      <c r="C102" s="377"/>
      <c r="D102" s="378"/>
      <c r="E102" s="377"/>
      <c r="F102" s="378"/>
      <c r="G102" s="365"/>
      <c r="H102" s="366"/>
      <c r="I102" s="367"/>
      <c r="J102" s="368"/>
      <c r="K102" s="374"/>
      <c r="L102" s="375"/>
      <c r="M102" s="246"/>
      <c r="N102" s="246"/>
      <c r="O102" s="376"/>
      <c r="P102" s="376"/>
      <c r="Q102" s="246"/>
      <c r="R102" s="247"/>
    </row>
    <row r="103" spans="1:18" x14ac:dyDescent="0.5500000000000000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8.5" thickBot="1" x14ac:dyDescent="0.6">
      <c r="A104" s="17" t="s">
        <v>72</v>
      </c>
      <c r="B104" s="18"/>
      <c r="C104" s="18"/>
      <c r="D104" s="18"/>
      <c r="E104" s="20"/>
      <c r="F104" s="22"/>
      <c r="G104" s="22"/>
      <c r="H104" s="22"/>
      <c r="I104" s="14"/>
      <c r="J104" s="14"/>
      <c r="K104" s="14"/>
      <c r="L104" s="16"/>
      <c r="M104" s="16"/>
      <c r="N104" s="16"/>
      <c r="O104" s="20"/>
      <c r="P104" s="20"/>
      <c r="Q104" s="16"/>
      <c r="R104" s="14"/>
    </row>
    <row r="105" spans="1:18" x14ac:dyDescent="0.55000000000000004">
      <c r="A105" s="331"/>
      <c r="B105" s="332"/>
      <c r="C105" s="335" t="str">
        <f>A107</f>
        <v>A4位</v>
      </c>
      <c r="D105" s="336"/>
      <c r="E105" s="335" t="str">
        <f>A109</f>
        <v>B4位</v>
      </c>
      <c r="F105" s="336"/>
      <c r="G105" s="335" t="str">
        <f>A111</f>
        <v>C4位</v>
      </c>
      <c r="H105" s="339"/>
      <c r="I105" s="341" t="s">
        <v>21</v>
      </c>
      <c r="J105" s="232"/>
      <c r="K105" s="343" t="s">
        <v>22</v>
      </c>
      <c r="L105" s="232"/>
      <c r="M105" s="237" t="s">
        <v>23</v>
      </c>
      <c r="N105" s="237"/>
      <c r="O105" s="343" t="s">
        <v>24</v>
      </c>
      <c r="P105" s="232"/>
      <c r="Q105" s="348" t="s">
        <v>6</v>
      </c>
      <c r="R105" s="349"/>
    </row>
    <row r="106" spans="1:18" x14ac:dyDescent="0.55000000000000004">
      <c r="A106" s="333"/>
      <c r="B106" s="334"/>
      <c r="C106" s="337"/>
      <c r="D106" s="338"/>
      <c r="E106" s="337"/>
      <c r="F106" s="338"/>
      <c r="G106" s="337"/>
      <c r="H106" s="340"/>
      <c r="I106" s="342"/>
      <c r="J106" s="234"/>
      <c r="K106" s="344"/>
      <c r="L106" s="234"/>
      <c r="M106" s="238"/>
      <c r="N106" s="238"/>
      <c r="O106" s="344"/>
      <c r="P106" s="234"/>
      <c r="Q106" s="350"/>
      <c r="R106" s="351"/>
    </row>
    <row r="107" spans="1:18" x14ac:dyDescent="0.55000000000000004">
      <c r="A107" s="130" t="s">
        <v>73</v>
      </c>
      <c r="B107" s="131"/>
      <c r="C107" s="353"/>
      <c r="D107" s="354"/>
      <c r="E107" s="356">
        <v>79</v>
      </c>
      <c r="F107" s="357"/>
      <c r="G107" s="356">
        <v>80</v>
      </c>
      <c r="H107" s="358"/>
      <c r="I107" s="359"/>
      <c r="J107" s="360"/>
      <c r="K107" s="361"/>
      <c r="L107" s="362"/>
      <c r="M107" s="229"/>
      <c r="N107" s="229"/>
      <c r="O107" s="369"/>
      <c r="P107" s="369"/>
      <c r="Q107" s="229"/>
      <c r="R107" s="230"/>
    </row>
    <row r="108" spans="1:18" x14ac:dyDescent="0.55000000000000004">
      <c r="A108" s="352"/>
      <c r="B108" s="338"/>
      <c r="C108" s="355"/>
      <c r="D108" s="334"/>
      <c r="E108" s="370">
        <v>46208</v>
      </c>
      <c r="F108" s="371"/>
      <c r="G108" s="370">
        <v>46208</v>
      </c>
      <c r="H108" s="371"/>
      <c r="I108" s="359"/>
      <c r="J108" s="360"/>
      <c r="K108" s="344"/>
      <c r="L108" s="234"/>
      <c r="M108" s="229"/>
      <c r="N108" s="229"/>
      <c r="O108" s="369"/>
      <c r="P108" s="369"/>
      <c r="Q108" s="229"/>
      <c r="R108" s="230"/>
    </row>
    <row r="109" spans="1:18" x14ac:dyDescent="0.55000000000000004">
      <c r="A109" s="130" t="s">
        <v>74</v>
      </c>
      <c r="B109" s="131"/>
      <c r="C109" s="363"/>
      <c r="D109" s="364"/>
      <c r="E109" s="353"/>
      <c r="F109" s="354"/>
      <c r="G109" s="372">
        <v>81</v>
      </c>
      <c r="H109" s="373"/>
      <c r="I109" s="359"/>
      <c r="J109" s="360"/>
      <c r="K109" s="361"/>
      <c r="L109" s="362"/>
      <c r="M109" s="229"/>
      <c r="N109" s="229"/>
      <c r="O109" s="369"/>
      <c r="P109" s="369"/>
      <c r="Q109" s="229"/>
      <c r="R109" s="230"/>
    </row>
    <row r="110" spans="1:18" x14ac:dyDescent="0.55000000000000004">
      <c r="A110" s="352"/>
      <c r="B110" s="338"/>
      <c r="C110" s="379"/>
      <c r="D110" s="380"/>
      <c r="E110" s="355"/>
      <c r="F110" s="334"/>
      <c r="G110" s="370">
        <v>46208</v>
      </c>
      <c r="H110" s="371"/>
      <c r="I110" s="359"/>
      <c r="J110" s="360"/>
      <c r="K110" s="344"/>
      <c r="L110" s="234"/>
      <c r="M110" s="229"/>
      <c r="N110" s="229"/>
      <c r="O110" s="369"/>
      <c r="P110" s="369"/>
      <c r="Q110" s="229"/>
      <c r="R110" s="230"/>
    </row>
    <row r="111" spans="1:18" x14ac:dyDescent="0.55000000000000004">
      <c r="A111" s="130" t="s">
        <v>75</v>
      </c>
      <c r="B111" s="131"/>
      <c r="C111" s="383"/>
      <c r="D111" s="384"/>
      <c r="E111" s="363"/>
      <c r="F111" s="364"/>
      <c r="G111" s="353"/>
      <c r="H111" s="354"/>
      <c r="I111" s="359"/>
      <c r="J111" s="360"/>
      <c r="K111" s="361"/>
      <c r="L111" s="362"/>
      <c r="M111" s="229"/>
      <c r="N111" s="229"/>
      <c r="O111" s="369"/>
      <c r="P111" s="369"/>
      <c r="Q111" s="229"/>
      <c r="R111" s="230"/>
    </row>
    <row r="112" spans="1:18" ht="18.5" thickBot="1" x14ac:dyDescent="0.6">
      <c r="A112" s="381"/>
      <c r="B112" s="382"/>
      <c r="C112" s="377"/>
      <c r="D112" s="378"/>
      <c r="E112" s="377"/>
      <c r="F112" s="378"/>
      <c r="G112" s="365"/>
      <c r="H112" s="366"/>
      <c r="I112" s="367"/>
      <c r="J112" s="368"/>
      <c r="K112" s="374"/>
      <c r="L112" s="375"/>
      <c r="M112" s="246"/>
      <c r="N112" s="246"/>
      <c r="O112" s="376"/>
      <c r="P112" s="376"/>
      <c r="Q112" s="246"/>
      <c r="R112" s="247"/>
    </row>
    <row r="113" spans="1:21" x14ac:dyDescent="0.5500000000000000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8.5" thickBot="1" x14ac:dyDescent="0.6">
      <c r="A114" s="329" t="s">
        <v>76</v>
      </c>
      <c r="B114" s="329"/>
      <c r="C114" s="329"/>
      <c r="D114" s="329"/>
      <c r="E114" s="385"/>
      <c r="F114" s="385"/>
      <c r="G114" s="385"/>
      <c r="H114" s="385"/>
      <c r="I114" s="14"/>
      <c r="J114" s="14"/>
      <c r="K114" s="16"/>
      <c r="L114" s="16"/>
      <c r="M114" s="16"/>
      <c r="N114" s="16"/>
      <c r="O114" s="20"/>
      <c r="P114" s="20"/>
      <c r="Q114" s="14"/>
      <c r="R114" s="14"/>
    </row>
    <row r="115" spans="1:21" x14ac:dyDescent="0.55000000000000004">
      <c r="A115" s="331"/>
      <c r="B115" s="332"/>
      <c r="C115" s="335" t="str">
        <f>A117</f>
        <v>A5位</v>
      </c>
      <c r="D115" s="336"/>
      <c r="E115" s="335" t="str">
        <f>A119</f>
        <v>B5位</v>
      </c>
      <c r="F115" s="336"/>
      <c r="G115" s="335" t="str">
        <f>A121</f>
        <v>C5位</v>
      </c>
      <c r="H115" s="339"/>
      <c r="I115" s="341" t="s">
        <v>21</v>
      </c>
      <c r="J115" s="232"/>
      <c r="K115" s="343" t="s">
        <v>22</v>
      </c>
      <c r="L115" s="232"/>
      <c r="M115" s="237" t="s">
        <v>23</v>
      </c>
      <c r="N115" s="237"/>
      <c r="O115" s="343" t="s">
        <v>24</v>
      </c>
      <c r="P115" s="232"/>
      <c r="Q115" s="348" t="s">
        <v>6</v>
      </c>
      <c r="R115" s="349"/>
    </row>
    <row r="116" spans="1:21" x14ac:dyDescent="0.55000000000000004">
      <c r="A116" s="333"/>
      <c r="B116" s="334"/>
      <c r="C116" s="337"/>
      <c r="D116" s="338"/>
      <c r="E116" s="337"/>
      <c r="F116" s="338"/>
      <c r="G116" s="337"/>
      <c r="H116" s="340"/>
      <c r="I116" s="342"/>
      <c r="J116" s="234"/>
      <c r="K116" s="344"/>
      <c r="L116" s="234"/>
      <c r="M116" s="238"/>
      <c r="N116" s="238"/>
      <c r="O116" s="344"/>
      <c r="P116" s="234"/>
      <c r="Q116" s="350"/>
      <c r="R116" s="351"/>
    </row>
    <row r="117" spans="1:21" x14ac:dyDescent="0.55000000000000004">
      <c r="A117" s="130" t="s">
        <v>77</v>
      </c>
      <c r="B117" s="131"/>
      <c r="C117" s="353"/>
      <c r="D117" s="354"/>
      <c r="E117" s="356">
        <v>82</v>
      </c>
      <c r="F117" s="357"/>
      <c r="G117" s="356">
        <v>83</v>
      </c>
      <c r="H117" s="358"/>
      <c r="I117" s="359"/>
      <c r="J117" s="360"/>
      <c r="K117" s="361"/>
      <c r="L117" s="362"/>
      <c r="M117" s="229"/>
      <c r="N117" s="229"/>
      <c r="O117" s="369"/>
      <c r="P117" s="369"/>
      <c r="Q117" s="229"/>
      <c r="R117" s="230"/>
    </row>
    <row r="118" spans="1:21" x14ac:dyDescent="0.55000000000000004">
      <c r="A118" s="352"/>
      <c r="B118" s="338"/>
      <c r="C118" s="355"/>
      <c r="D118" s="334"/>
      <c r="E118" s="370">
        <v>46208</v>
      </c>
      <c r="F118" s="371"/>
      <c r="G118" s="370">
        <v>46208</v>
      </c>
      <c r="H118" s="371"/>
      <c r="I118" s="359"/>
      <c r="J118" s="360"/>
      <c r="K118" s="344"/>
      <c r="L118" s="234"/>
      <c r="M118" s="229"/>
      <c r="N118" s="229"/>
      <c r="O118" s="369"/>
      <c r="P118" s="369"/>
      <c r="Q118" s="229"/>
      <c r="R118" s="230"/>
    </row>
    <row r="119" spans="1:21" x14ac:dyDescent="0.55000000000000004">
      <c r="A119" s="130" t="s">
        <v>78</v>
      </c>
      <c r="B119" s="131"/>
      <c r="C119" s="363"/>
      <c r="D119" s="364"/>
      <c r="E119" s="353"/>
      <c r="F119" s="354"/>
      <c r="G119" s="372">
        <v>84</v>
      </c>
      <c r="H119" s="373"/>
      <c r="I119" s="359"/>
      <c r="J119" s="360"/>
      <c r="K119" s="361"/>
      <c r="L119" s="362"/>
      <c r="M119" s="229"/>
      <c r="N119" s="229"/>
      <c r="O119" s="369"/>
      <c r="P119" s="369"/>
      <c r="Q119" s="229"/>
      <c r="R119" s="230"/>
    </row>
    <row r="120" spans="1:21" x14ac:dyDescent="0.55000000000000004">
      <c r="A120" s="352"/>
      <c r="B120" s="338"/>
      <c r="C120" s="379"/>
      <c r="D120" s="380"/>
      <c r="E120" s="355"/>
      <c r="F120" s="334"/>
      <c r="G120" s="370">
        <v>46208</v>
      </c>
      <c r="H120" s="371"/>
      <c r="I120" s="359"/>
      <c r="J120" s="360"/>
      <c r="K120" s="344"/>
      <c r="L120" s="234"/>
      <c r="M120" s="229"/>
      <c r="N120" s="229"/>
      <c r="O120" s="369"/>
      <c r="P120" s="369"/>
      <c r="Q120" s="229"/>
      <c r="R120" s="230"/>
    </row>
    <row r="121" spans="1:21" x14ac:dyDescent="0.55000000000000004">
      <c r="A121" s="130" t="s">
        <v>79</v>
      </c>
      <c r="B121" s="131"/>
      <c r="C121" s="383"/>
      <c r="D121" s="384"/>
      <c r="E121" s="363"/>
      <c r="F121" s="364"/>
      <c r="G121" s="353"/>
      <c r="H121" s="354"/>
      <c r="I121" s="359"/>
      <c r="J121" s="360"/>
      <c r="K121" s="361"/>
      <c r="L121" s="362"/>
      <c r="M121" s="229"/>
      <c r="N121" s="229"/>
      <c r="O121" s="369"/>
      <c r="P121" s="369"/>
      <c r="Q121" s="229"/>
      <c r="R121" s="230"/>
    </row>
    <row r="122" spans="1:21" ht="18.5" thickBot="1" x14ac:dyDescent="0.6">
      <c r="A122" s="381"/>
      <c r="B122" s="382"/>
      <c r="C122" s="377"/>
      <c r="D122" s="378"/>
      <c r="E122" s="377"/>
      <c r="F122" s="378"/>
      <c r="G122" s="365"/>
      <c r="H122" s="366"/>
      <c r="I122" s="367"/>
      <c r="J122" s="368"/>
      <c r="K122" s="374"/>
      <c r="L122" s="375"/>
      <c r="M122" s="246"/>
      <c r="N122" s="246"/>
      <c r="O122" s="376"/>
      <c r="P122" s="376"/>
      <c r="Q122" s="246"/>
      <c r="R122" s="247"/>
    </row>
    <row r="125" spans="1:21" ht="18.5" thickBot="1" x14ac:dyDescent="0.6">
      <c r="A125" s="83" t="s">
        <v>305</v>
      </c>
      <c r="B125" s="83"/>
      <c r="C125" s="83"/>
      <c r="D125" s="83"/>
      <c r="E125" s="84"/>
      <c r="F125" s="85"/>
      <c r="G125" s="85"/>
      <c r="H125" s="85"/>
      <c r="I125" s="85"/>
      <c r="J125" s="85"/>
      <c r="K125" s="85"/>
      <c r="L125" s="394">
        <v>46214</v>
      </c>
      <c r="M125" s="394"/>
      <c r="N125" s="394"/>
      <c r="O125" s="394"/>
      <c r="P125" s="394"/>
      <c r="Q125" s="85"/>
      <c r="R125" s="85"/>
      <c r="S125" s="85"/>
      <c r="T125" s="85"/>
      <c r="U125" s="85"/>
    </row>
    <row r="126" spans="1:21" ht="18" customHeight="1" x14ac:dyDescent="0.55000000000000004">
      <c r="A126" s="386"/>
      <c r="B126" s="387"/>
      <c r="C126" s="387"/>
      <c r="D126" s="388"/>
      <c r="E126" s="389" t="s">
        <v>298</v>
      </c>
      <c r="F126" s="390"/>
      <c r="G126" s="391" t="s">
        <v>299</v>
      </c>
      <c r="H126" s="392"/>
      <c r="I126" s="392"/>
      <c r="J126" s="392"/>
      <c r="K126" s="390"/>
      <c r="L126" s="391"/>
      <c r="M126" s="392"/>
      <c r="N126" s="392"/>
      <c r="O126" s="392"/>
      <c r="P126" s="390"/>
      <c r="Q126" s="391" t="s">
        <v>299</v>
      </c>
      <c r="R126" s="392"/>
      <c r="S126" s="392"/>
      <c r="T126" s="392"/>
      <c r="U126" s="393"/>
    </row>
    <row r="127" spans="1:21" ht="18" customHeight="1" x14ac:dyDescent="0.55000000000000004">
      <c r="A127" s="417" t="s">
        <v>300</v>
      </c>
      <c r="B127" s="418"/>
      <c r="C127" s="418"/>
      <c r="D127" s="419"/>
      <c r="E127" s="400">
        <v>85</v>
      </c>
      <c r="F127" s="401"/>
      <c r="G127" s="402" t="s">
        <v>307</v>
      </c>
      <c r="H127" s="398"/>
      <c r="I127" s="398"/>
      <c r="J127" s="398"/>
      <c r="K127" s="399"/>
      <c r="L127" s="403"/>
      <c r="M127" s="404"/>
      <c r="N127" s="86" t="s">
        <v>91</v>
      </c>
      <c r="O127" s="395"/>
      <c r="P127" s="396"/>
      <c r="Q127" s="402" t="s">
        <v>296</v>
      </c>
      <c r="R127" s="398"/>
      <c r="S127" s="398"/>
      <c r="T127" s="398"/>
      <c r="U127" s="405"/>
    </row>
    <row r="128" spans="1:21" ht="18" customHeight="1" x14ac:dyDescent="0.55000000000000004">
      <c r="A128" s="397" t="s">
        <v>301</v>
      </c>
      <c r="B128" s="398"/>
      <c r="C128" s="398"/>
      <c r="D128" s="399"/>
      <c r="E128" s="400">
        <v>86</v>
      </c>
      <c r="F128" s="401"/>
      <c r="G128" s="402" t="s">
        <v>308</v>
      </c>
      <c r="H128" s="398"/>
      <c r="I128" s="398"/>
      <c r="J128" s="398"/>
      <c r="K128" s="399"/>
      <c r="L128" s="403"/>
      <c r="M128" s="404"/>
      <c r="N128" s="86" t="s">
        <v>91</v>
      </c>
      <c r="O128" s="395"/>
      <c r="P128" s="396"/>
      <c r="Q128" s="402" t="s">
        <v>295</v>
      </c>
      <c r="R128" s="398"/>
      <c r="S128" s="398"/>
      <c r="T128" s="398"/>
      <c r="U128" s="405"/>
    </row>
    <row r="129" spans="1:26" ht="18" customHeight="1" x14ac:dyDescent="0.55000000000000004">
      <c r="A129" s="397" t="s">
        <v>302</v>
      </c>
      <c r="B129" s="398"/>
      <c r="C129" s="398"/>
      <c r="D129" s="399"/>
      <c r="E129" s="400">
        <v>87</v>
      </c>
      <c r="F129" s="401"/>
      <c r="G129" s="402" t="s">
        <v>291</v>
      </c>
      <c r="H129" s="398"/>
      <c r="I129" s="398"/>
      <c r="J129" s="398"/>
      <c r="K129" s="399"/>
      <c r="L129" s="403"/>
      <c r="M129" s="404"/>
      <c r="N129" s="86" t="s">
        <v>91</v>
      </c>
      <c r="O129" s="395"/>
      <c r="P129" s="396"/>
      <c r="Q129" s="402" t="s">
        <v>294</v>
      </c>
      <c r="R129" s="398"/>
      <c r="S129" s="398"/>
      <c r="T129" s="398"/>
      <c r="U129" s="405"/>
    </row>
    <row r="130" spans="1:26" ht="18" customHeight="1" x14ac:dyDescent="0.55000000000000004">
      <c r="A130" s="397" t="s">
        <v>303</v>
      </c>
      <c r="B130" s="398"/>
      <c r="C130" s="398"/>
      <c r="D130" s="399"/>
      <c r="E130" s="400">
        <v>88</v>
      </c>
      <c r="F130" s="401"/>
      <c r="G130" s="402" t="s">
        <v>293</v>
      </c>
      <c r="H130" s="398"/>
      <c r="I130" s="398"/>
      <c r="J130" s="398"/>
      <c r="K130" s="399"/>
      <c r="L130" s="403"/>
      <c r="M130" s="404"/>
      <c r="N130" s="86" t="s">
        <v>91</v>
      </c>
      <c r="O130" s="395"/>
      <c r="P130" s="396"/>
      <c r="Q130" s="402" t="s">
        <v>309</v>
      </c>
      <c r="R130" s="398"/>
      <c r="S130" s="398"/>
      <c r="T130" s="398"/>
      <c r="U130" s="405"/>
    </row>
    <row r="131" spans="1:26" ht="18" customHeight="1" thickBot="1" x14ac:dyDescent="0.6">
      <c r="A131" s="406" t="s">
        <v>304</v>
      </c>
      <c r="B131" s="407"/>
      <c r="C131" s="407"/>
      <c r="D131" s="408"/>
      <c r="E131" s="409">
        <v>89</v>
      </c>
      <c r="F131" s="410"/>
      <c r="G131" s="411" t="s">
        <v>290</v>
      </c>
      <c r="H131" s="407"/>
      <c r="I131" s="407"/>
      <c r="J131" s="407"/>
      <c r="K131" s="408"/>
      <c r="L131" s="412"/>
      <c r="M131" s="413"/>
      <c r="N131" s="87" t="s">
        <v>91</v>
      </c>
      <c r="O131" s="414"/>
      <c r="P131" s="415"/>
      <c r="Q131" s="411" t="s">
        <v>310</v>
      </c>
      <c r="R131" s="407"/>
      <c r="S131" s="407"/>
      <c r="T131" s="407"/>
      <c r="U131" s="416"/>
    </row>
    <row r="132" spans="1:26" ht="18" customHeight="1" x14ac:dyDescent="0.55000000000000004"/>
    <row r="133" spans="1:26" ht="18" customHeight="1" x14ac:dyDescent="0.55000000000000004">
      <c r="A133" s="85" t="s">
        <v>333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 x14ac:dyDescent="0.55000000000000004">
      <c r="A134" s="85" t="s">
        <v>334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 x14ac:dyDescent="0.55000000000000004">
      <c r="A135" s="85" t="s">
        <v>335</v>
      </c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 x14ac:dyDescent="0.55000000000000004">
      <c r="A136" s="85" t="s">
        <v>336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 x14ac:dyDescent="0.55000000000000004">
      <c r="A137" s="85" t="s">
        <v>337</v>
      </c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 x14ac:dyDescent="0.55000000000000004">
      <c r="A138" s="85" t="s">
        <v>338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 x14ac:dyDescent="0.55000000000000004">
      <c r="A139" s="85" t="s">
        <v>339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3" customHeight="1" x14ac:dyDescent="0.55000000000000004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1:26" ht="13" customHeight="1" x14ac:dyDescent="0.55000000000000004">
      <c r="A141" s="85"/>
      <c r="B141" s="85"/>
      <c r="C141" s="85"/>
      <c r="D141" s="85"/>
      <c r="E141" s="85"/>
      <c r="F141" s="85"/>
      <c r="G141" s="85"/>
      <c r="H141" s="83"/>
      <c r="I141" s="85"/>
      <c r="J141" s="94"/>
      <c r="K141" s="94"/>
      <c r="L141" s="94"/>
      <c r="M141" s="85"/>
      <c r="N141" s="85"/>
      <c r="O141" s="85"/>
      <c r="P141" s="85"/>
      <c r="Q141" s="85"/>
      <c r="R141" s="83"/>
    </row>
    <row r="142" spans="1:26" ht="13" customHeight="1" x14ac:dyDescent="0.55000000000000004">
      <c r="A142" s="85"/>
      <c r="B142" s="85"/>
      <c r="C142" s="85"/>
      <c r="D142" s="85"/>
      <c r="E142" s="85"/>
      <c r="F142" s="85"/>
      <c r="G142" s="85"/>
      <c r="H142" s="88"/>
      <c r="I142" s="89"/>
      <c r="J142" s="426">
        <v>88</v>
      </c>
      <c r="K142" s="85"/>
      <c r="L142" s="92"/>
      <c r="M142" s="85"/>
      <c r="N142" s="85"/>
      <c r="O142" s="85"/>
      <c r="P142" s="85"/>
      <c r="Q142" s="85"/>
      <c r="R142" s="88"/>
      <c r="S142" s="89"/>
      <c r="T142" s="427">
        <v>89</v>
      </c>
      <c r="U142" s="89"/>
      <c r="V142" s="92"/>
      <c r="W142" s="85"/>
      <c r="X142" s="90"/>
      <c r="Y142" s="90"/>
      <c r="Z142" s="90"/>
    </row>
    <row r="143" spans="1:26" ht="13" customHeight="1" x14ac:dyDescent="0.55000000000000004">
      <c r="A143" s="85"/>
      <c r="B143" s="85"/>
      <c r="C143" s="85"/>
      <c r="D143" s="85"/>
      <c r="E143" s="85"/>
      <c r="F143" s="85"/>
      <c r="G143" s="85"/>
      <c r="H143" s="91"/>
      <c r="I143" s="85"/>
      <c r="J143" s="426"/>
      <c r="K143" s="85"/>
      <c r="L143" s="93"/>
      <c r="M143" s="85"/>
      <c r="N143" s="85"/>
      <c r="O143" s="85"/>
      <c r="P143" s="85"/>
      <c r="Q143" s="85"/>
      <c r="R143" s="91"/>
      <c r="S143" s="85"/>
      <c r="T143" s="426"/>
      <c r="U143" s="85"/>
      <c r="V143" s="93"/>
      <c r="W143" s="85"/>
      <c r="X143" s="90"/>
      <c r="Y143" s="90"/>
      <c r="Z143" s="90"/>
    </row>
    <row r="144" spans="1:26" ht="13" customHeight="1" x14ac:dyDescent="0.55000000000000004">
      <c r="A144" s="85"/>
      <c r="B144" s="83"/>
      <c r="C144" s="85"/>
      <c r="D144" s="85"/>
      <c r="E144" s="85"/>
      <c r="F144" s="85"/>
      <c r="G144" s="85"/>
      <c r="H144" s="91"/>
      <c r="I144" s="85"/>
      <c r="J144" s="85"/>
      <c r="K144" s="83"/>
      <c r="L144" s="93"/>
      <c r="M144" s="85"/>
      <c r="N144" s="85"/>
      <c r="O144" s="85"/>
      <c r="P144" s="85"/>
      <c r="Q144" s="85"/>
      <c r="R144" s="91"/>
      <c r="S144" s="85"/>
      <c r="T144" s="85"/>
      <c r="U144" s="83"/>
      <c r="V144" s="93"/>
      <c r="W144" s="85"/>
      <c r="X144" s="90"/>
      <c r="Y144" s="90"/>
      <c r="Z144" s="90"/>
    </row>
    <row r="145" spans="1:25" ht="13" customHeight="1" x14ac:dyDescent="0.55000000000000004">
      <c r="A145" s="85"/>
      <c r="B145" s="88"/>
      <c r="C145" s="427">
        <v>87</v>
      </c>
      <c r="D145" s="92"/>
      <c r="E145" s="85"/>
      <c r="F145" s="85"/>
      <c r="G145" s="85"/>
      <c r="H145" s="91"/>
      <c r="I145" s="85"/>
      <c r="J145" s="85"/>
      <c r="K145" s="88"/>
      <c r="L145" s="427">
        <v>85</v>
      </c>
      <c r="M145" s="427"/>
      <c r="N145" s="92"/>
      <c r="O145" s="85"/>
      <c r="P145" s="85"/>
      <c r="Q145" s="85"/>
      <c r="R145" s="91"/>
      <c r="S145" s="85"/>
      <c r="T145" s="85"/>
      <c r="U145" s="88"/>
      <c r="V145" s="427">
        <v>86</v>
      </c>
      <c r="W145" s="427"/>
      <c r="X145" s="92"/>
      <c r="Y145" s="85"/>
    </row>
    <row r="146" spans="1:25" ht="13" customHeight="1" x14ac:dyDescent="0.55000000000000004">
      <c r="A146" s="85"/>
      <c r="B146" s="91"/>
      <c r="C146" s="426"/>
      <c r="D146" s="93"/>
      <c r="E146" s="85"/>
      <c r="F146" s="85"/>
      <c r="G146" s="85"/>
      <c r="H146" s="91"/>
      <c r="I146" s="85"/>
      <c r="J146" s="85"/>
      <c r="K146" s="91"/>
      <c r="L146" s="426"/>
      <c r="M146" s="426"/>
      <c r="N146" s="93"/>
      <c r="O146" s="85"/>
      <c r="P146" s="85"/>
      <c r="Q146" s="85"/>
      <c r="R146" s="91"/>
      <c r="S146" s="85"/>
      <c r="T146" s="85"/>
      <c r="U146" s="91"/>
      <c r="V146" s="426"/>
      <c r="W146" s="426"/>
      <c r="X146" s="93"/>
      <c r="Y146" s="85"/>
    </row>
    <row r="147" spans="1:25" ht="13" customHeight="1" x14ac:dyDescent="0.55000000000000004">
      <c r="A147" s="85"/>
      <c r="B147" s="91"/>
      <c r="C147" s="85"/>
      <c r="D147" s="96"/>
      <c r="E147" s="94"/>
      <c r="F147" s="85"/>
      <c r="G147" s="94"/>
      <c r="H147" s="95"/>
      <c r="I147" s="85"/>
      <c r="J147" s="94"/>
      <c r="K147" s="95"/>
      <c r="L147" s="85"/>
      <c r="M147" s="85"/>
      <c r="N147" s="93"/>
      <c r="O147" s="85"/>
      <c r="P147" s="85"/>
      <c r="Q147" s="94"/>
      <c r="R147" s="95"/>
      <c r="S147" s="85"/>
      <c r="T147" s="94"/>
      <c r="U147" s="95"/>
      <c r="V147" s="85"/>
      <c r="W147" s="85"/>
      <c r="X147" s="93"/>
      <c r="Y147" s="85"/>
    </row>
    <row r="148" spans="1:25" ht="13" customHeight="1" x14ac:dyDescent="0.55000000000000004">
      <c r="A148" s="420" t="s">
        <v>318</v>
      </c>
      <c r="B148" s="421"/>
      <c r="C148" s="85"/>
      <c r="D148" s="420" t="s">
        <v>319</v>
      </c>
      <c r="E148" s="421"/>
      <c r="F148" s="85"/>
      <c r="G148" s="420" t="s">
        <v>320</v>
      </c>
      <c r="H148" s="421"/>
      <c r="I148" s="85"/>
      <c r="J148" s="420" t="s">
        <v>340</v>
      </c>
      <c r="K148" s="421"/>
      <c r="L148" s="15"/>
      <c r="M148" s="85"/>
      <c r="N148" s="420" t="str">
        <f>Q127</f>
        <v>３部１位</v>
      </c>
      <c r="O148" s="421"/>
      <c r="P148" s="85"/>
      <c r="Q148" s="420" t="s">
        <v>321</v>
      </c>
      <c r="R148" s="421"/>
      <c r="S148" s="85"/>
      <c r="T148" s="420" t="s">
        <v>316</v>
      </c>
      <c r="U148" s="421"/>
      <c r="V148" s="15"/>
      <c r="W148" s="85"/>
      <c r="X148" s="420" t="s">
        <v>317</v>
      </c>
      <c r="Y148" s="421"/>
    </row>
    <row r="149" spans="1:25" ht="13" customHeight="1" x14ac:dyDescent="0.55000000000000004">
      <c r="A149" s="422"/>
      <c r="B149" s="423"/>
      <c r="C149" s="85"/>
      <c r="D149" s="422"/>
      <c r="E149" s="423"/>
      <c r="F149" s="85"/>
      <c r="G149" s="422"/>
      <c r="H149" s="423"/>
      <c r="I149" s="85"/>
      <c r="J149" s="422"/>
      <c r="K149" s="423"/>
      <c r="L149" s="15"/>
      <c r="M149" s="85"/>
      <c r="N149" s="422"/>
      <c r="O149" s="423"/>
      <c r="P149" s="85"/>
      <c r="Q149" s="422"/>
      <c r="R149" s="423"/>
      <c r="S149" s="85"/>
      <c r="T149" s="422"/>
      <c r="U149" s="423"/>
      <c r="V149" s="15"/>
      <c r="W149" s="85"/>
      <c r="X149" s="422"/>
      <c r="Y149" s="423"/>
    </row>
    <row r="150" spans="1:25" ht="13" customHeight="1" x14ac:dyDescent="0.55000000000000004">
      <c r="A150" s="422"/>
      <c r="B150" s="423"/>
      <c r="C150" s="85"/>
      <c r="D150" s="422"/>
      <c r="E150" s="423"/>
      <c r="F150" s="85"/>
      <c r="G150" s="422"/>
      <c r="H150" s="423"/>
      <c r="I150" s="85"/>
      <c r="J150" s="422"/>
      <c r="K150" s="423"/>
      <c r="L150" s="15"/>
      <c r="M150" s="85"/>
      <c r="N150" s="422"/>
      <c r="O150" s="423"/>
      <c r="P150" s="85"/>
      <c r="Q150" s="422"/>
      <c r="R150" s="423"/>
      <c r="S150" s="85"/>
      <c r="T150" s="422"/>
      <c r="U150" s="423"/>
      <c r="V150" s="15"/>
      <c r="W150" s="85"/>
      <c r="X150" s="422"/>
      <c r="Y150" s="423"/>
    </row>
    <row r="151" spans="1:25" ht="13" customHeight="1" x14ac:dyDescent="0.55000000000000004">
      <c r="A151" s="422"/>
      <c r="B151" s="423"/>
      <c r="C151" s="85"/>
      <c r="D151" s="422"/>
      <c r="E151" s="423"/>
      <c r="F151" s="85"/>
      <c r="G151" s="422"/>
      <c r="H151" s="423"/>
      <c r="I151" s="85"/>
      <c r="J151" s="422"/>
      <c r="K151" s="423"/>
      <c r="L151" s="15"/>
      <c r="M151" s="85"/>
      <c r="N151" s="422"/>
      <c r="O151" s="423"/>
      <c r="P151" s="85"/>
      <c r="Q151" s="422"/>
      <c r="R151" s="423"/>
      <c r="S151" s="85"/>
      <c r="T151" s="422"/>
      <c r="U151" s="423"/>
      <c r="V151" s="15"/>
      <c r="W151" s="85"/>
      <c r="X151" s="422"/>
      <c r="Y151" s="423"/>
    </row>
    <row r="152" spans="1:25" ht="13" customHeight="1" x14ac:dyDescent="0.55000000000000004">
      <c r="A152" s="422"/>
      <c r="B152" s="423"/>
      <c r="C152" s="85"/>
      <c r="D152" s="422"/>
      <c r="E152" s="423"/>
      <c r="F152" s="85"/>
      <c r="G152" s="422"/>
      <c r="H152" s="423"/>
      <c r="I152" s="85"/>
      <c r="J152" s="422"/>
      <c r="K152" s="423"/>
      <c r="L152" s="15"/>
      <c r="M152" s="85"/>
      <c r="N152" s="422"/>
      <c r="O152" s="423"/>
      <c r="P152" s="85"/>
      <c r="Q152" s="422"/>
      <c r="R152" s="423"/>
      <c r="S152" s="85"/>
      <c r="T152" s="422"/>
      <c r="U152" s="423"/>
      <c r="V152" s="15"/>
      <c r="W152" s="85"/>
      <c r="X152" s="422"/>
      <c r="Y152" s="423"/>
    </row>
    <row r="153" spans="1:25" ht="13" customHeight="1" x14ac:dyDescent="0.55000000000000004">
      <c r="A153" s="424"/>
      <c r="B153" s="425"/>
      <c r="C153" s="85"/>
      <c r="D153" s="424"/>
      <c r="E153" s="425"/>
      <c r="F153" s="85"/>
      <c r="G153" s="424"/>
      <c r="H153" s="425"/>
      <c r="I153" s="85"/>
      <c r="J153" s="424"/>
      <c r="K153" s="425"/>
      <c r="L153" s="15"/>
      <c r="M153" s="85"/>
      <c r="N153" s="424"/>
      <c r="O153" s="425"/>
      <c r="P153" s="85"/>
      <c r="Q153" s="424"/>
      <c r="R153" s="425"/>
      <c r="S153" s="85"/>
      <c r="T153" s="424"/>
      <c r="U153" s="425"/>
      <c r="V153" s="15"/>
      <c r="W153" s="85"/>
      <c r="X153" s="424"/>
      <c r="Y153" s="425"/>
    </row>
    <row r="154" spans="1:25" ht="13" customHeight="1" x14ac:dyDescent="0.55000000000000004"/>
    <row r="155" spans="1:25" ht="13" customHeight="1" x14ac:dyDescent="0.55000000000000004"/>
    <row r="156" spans="1:25" ht="13" customHeight="1" x14ac:dyDescent="0.55000000000000004"/>
    <row r="157" spans="1:25" ht="13" customHeight="1" x14ac:dyDescent="0.55000000000000004"/>
    <row r="158" spans="1:25" ht="13" customHeight="1" x14ac:dyDescent="0.55000000000000004"/>
    <row r="159" spans="1:25" ht="13" customHeight="1" x14ac:dyDescent="0.55000000000000004"/>
    <row r="160" spans="1:25" ht="13" customHeight="1" x14ac:dyDescent="0.55000000000000004"/>
    <row r="161" ht="13" customHeight="1" x14ac:dyDescent="0.55000000000000004"/>
    <row r="162" ht="13" customHeight="1" x14ac:dyDescent="0.55000000000000004"/>
    <row r="163" ht="13" customHeight="1" x14ac:dyDescent="0.55000000000000004"/>
    <row r="164" ht="13" customHeight="1" x14ac:dyDescent="0.55000000000000004"/>
    <row r="165" ht="13" customHeight="1" x14ac:dyDescent="0.55000000000000004"/>
    <row r="166" ht="13" customHeight="1" x14ac:dyDescent="0.55000000000000004"/>
    <row r="167" ht="13" customHeight="1" x14ac:dyDescent="0.55000000000000004"/>
    <row r="168" ht="13" customHeight="1" x14ac:dyDescent="0.55000000000000004"/>
    <row r="169" ht="13" customHeight="1" x14ac:dyDescent="0.55000000000000004"/>
    <row r="170" ht="13" customHeight="1" x14ac:dyDescent="0.55000000000000004"/>
    <row r="171" ht="13" customHeight="1" x14ac:dyDescent="0.55000000000000004"/>
    <row r="172" ht="13" customHeight="1" x14ac:dyDescent="0.55000000000000004"/>
    <row r="173" ht="13" customHeight="1" x14ac:dyDescent="0.55000000000000004"/>
    <row r="174" ht="13" customHeight="1" x14ac:dyDescent="0.55000000000000004"/>
    <row r="175" ht="13" customHeight="1" x14ac:dyDescent="0.55000000000000004"/>
    <row r="176" ht="13" customHeight="1" x14ac:dyDescent="0.55000000000000004"/>
    <row r="177" ht="13" customHeight="1" x14ac:dyDescent="0.55000000000000004"/>
    <row r="178" ht="13" customHeight="1" x14ac:dyDescent="0.55000000000000004"/>
    <row r="179" ht="13" customHeight="1" x14ac:dyDescent="0.55000000000000004"/>
    <row r="180" ht="13" customHeight="1" x14ac:dyDescent="0.55000000000000004"/>
    <row r="181" ht="13" customHeight="1" x14ac:dyDescent="0.55000000000000004"/>
    <row r="182" ht="13" customHeight="1" x14ac:dyDescent="0.55000000000000004"/>
    <row r="183" ht="13" customHeight="1" x14ac:dyDescent="0.55000000000000004"/>
    <row r="184" ht="13" customHeight="1" x14ac:dyDescent="0.55000000000000004"/>
    <row r="185" ht="13" customHeight="1" x14ac:dyDescent="0.55000000000000004"/>
    <row r="186" ht="13" customHeight="1" x14ac:dyDescent="0.55000000000000004"/>
    <row r="187" ht="13" customHeight="1" x14ac:dyDescent="0.55000000000000004"/>
    <row r="188" ht="13" customHeight="1" x14ac:dyDescent="0.55000000000000004"/>
    <row r="189" ht="13" customHeight="1" x14ac:dyDescent="0.55000000000000004"/>
    <row r="190" ht="13" customHeight="1" x14ac:dyDescent="0.55000000000000004"/>
    <row r="191" ht="13" customHeight="1" x14ac:dyDescent="0.55000000000000004"/>
    <row r="192" ht="13" customHeight="1" x14ac:dyDescent="0.55000000000000004"/>
    <row r="193" ht="13" customHeight="1" x14ac:dyDescent="0.55000000000000004"/>
    <row r="194" ht="13" customHeight="1" x14ac:dyDescent="0.55000000000000004"/>
    <row r="195" ht="13" customHeight="1" x14ac:dyDescent="0.55000000000000004"/>
    <row r="196" ht="13" customHeight="1" x14ac:dyDescent="0.55000000000000004"/>
    <row r="197" ht="13" customHeight="1" x14ac:dyDescent="0.55000000000000004"/>
    <row r="198" ht="13" customHeight="1" x14ac:dyDescent="0.55000000000000004"/>
    <row r="199" ht="13" customHeight="1" x14ac:dyDescent="0.55000000000000004"/>
    <row r="200" ht="13" customHeight="1" x14ac:dyDescent="0.55000000000000004"/>
    <row r="201" ht="13" customHeight="1" x14ac:dyDescent="0.55000000000000004"/>
    <row r="202" ht="13" customHeight="1" x14ac:dyDescent="0.55000000000000004"/>
    <row r="203" ht="13" customHeight="1" x14ac:dyDescent="0.55000000000000004"/>
    <row r="204" ht="13" customHeight="1" x14ac:dyDescent="0.55000000000000004"/>
    <row r="205" ht="13" customHeight="1" x14ac:dyDescent="0.55000000000000004"/>
    <row r="206" ht="13" customHeight="1" x14ac:dyDescent="0.55000000000000004"/>
    <row r="207" ht="13" customHeight="1" x14ac:dyDescent="0.55000000000000004"/>
    <row r="208" ht="13" customHeight="1" x14ac:dyDescent="0.55000000000000004"/>
    <row r="209" ht="13" customHeight="1" x14ac:dyDescent="0.55000000000000004"/>
    <row r="210" ht="13" customHeight="1" x14ac:dyDescent="0.55000000000000004"/>
    <row r="211" ht="13" customHeight="1" x14ac:dyDescent="0.55000000000000004"/>
    <row r="212" ht="13" customHeight="1" x14ac:dyDescent="0.55000000000000004"/>
    <row r="213" ht="13" customHeight="1" x14ac:dyDescent="0.55000000000000004"/>
    <row r="214" ht="13" customHeight="1" x14ac:dyDescent="0.55000000000000004"/>
    <row r="215" ht="13" customHeight="1" x14ac:dyDescent="0.55000000000000004"/>
    <row r="216" ht="13" customHeight="1" x14ac:dyDescent="0.55000000000000004"/>
    <row r="217" ht="13" customHeight="1" x14ac:dyDescent="0.55000000000000004"/>
    <row r="218" ht="13" customHeight="1" x14ac:dyDescent="0.55000000000000004"/>
    <row r="219" ht="13" customHeight="1" x14ac:dyDescent="0.55000000000000004"/>
    <row r="220" ht="13" customHeight="1" x14ac:dyDescent="0.55000000000000004"/>
    <row r="221" ht="13" customHeight="1" x14ac:dyDescent="0.55000000000000004"/>
    <row r="222" ht="13" customHeight="1" x14ac:dyDescent="0.55000000000000004"/>
    <row r="223" ht="13" customHeight="1" x14ac:dyDescent="0.55000000000000004"/>
    <row r="224" ht="13" customHeight="1" x14ac:dyDescent="0.55000000000000004"/>
    <row r="225" ht="13" customHeight="1" x14ac:dyDescent="0.55000000000000004"/>
    <row r="226" ht="13" customHeight="1" x14ac:dyDescent="0.55000000000000004"/>
    <row r="227" ht="13" customHeight="1" x14ac:dyDescent="0.55000000000000004"/>
    <row r="228" ht="13" customHeight="1" x14ac:dyDescent="0.55000000000000004"/>
    <row r="229" ht="13" customHeight="1" x14ac:dyDescent="0.55000000000000004"/>
    <row r="230" ht="13" customHeight="1" x14ac:dyDescent="0.55000000000000004"/>
    <row r="231" ht="13" customHeight="1" x14ac:dyDescent="0.55000000000000004"/>
    <row r="232" ht="13" customHeight="1" x14ac:dyDescent="0.55000000000000004"/>
    <row r="233" ht="13" customHeight="1" x14ac:dyDescent="0.55000000000000004"/>
    <row r="234" ht="13" customHeight="1" x14ac:dyDescent="0.55000000000000004"/>
    <row r="235" ht="13" customHeight="1" x14ac:dyDescent="0.55000000000000004"/>
    <row r="236" ht="13" customHeight="1" x14ac:dyDescent="0.55000000000000004"/>
    <row r="237" ht="13" customHeight="1" x14ac:dyDescent="0.55000000000000004"/>
    <row r="238" ht="13" customHeight="1" x14ac:dyDescent="0.55000000000000004"/>
    <row r="239" ht="13" customHeight="1" x14ac:dyDescent="0.55000000000000004"/>
    <row r="240" ht="13" customHeight="1" x14ac:dyDescent="0.55000000000000004"/>
    <row r="241" ht="13" customHeight="1" x14ac:dyDescent="0.55000000000000004"/>
  </sheetData>
  <mergeCells count="793"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M87:N87"/>
    <mergeCell ref="O87:P88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M85:N85"/>
    <mergeCell ref="O85:P86"/>
    <mergeCell ref="Q85:R86"/>
    <mergeCell ref="S85:T86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M83:N83"/>
    <mergeCell ref="O83:P84"/>
    <mergeCell ref="Q83:R84"/>
    <mergeCell ref="S83:T84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K82:L82"/>
    <mergeCell ref="M79:N80"/>
    <mergeCell ref="O79:P80"/>
    <mergeCell ref="Q79:R80"/>
    <mergeCell ref="S79:T80"/>
    <mergeCell ref="U79:V80"/>
    <mergeCell ref="W79:X80"/>
    <mergeCell ref="A79:B80"/>
    <mergeCell ref="C79:D80"/>
    <mergeCell ref="E79:F80"/>
    <mergeCell ref="G79:H80"/>
    <mergeCell ref="I79:J80"/>
    <mergeCell ref="K79:L80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</mergeCells>
  <phoneticPr fontId="2"/>
  <pageMargins left="0.25" right="0.25" top="0.75" bottom="0.75" header="0.3" footer="0.3"/>
  <pageSetup paperSize="9" scale="51" orientation="portrait" r:id="rId1"/>
  <rowBreaks count="1" manualBreakCount="1">
    <brk id="7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zoomScaleNormal="100" workbookViewId="0">
      <selection activeCell="B4" sqref="B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136</v>
      </c>
      <c r="C3" s="23" t="s">
        <v>155</v>
      </c>
      <c r="I3" s="26" t="s">
        <v>138</v>
      </c>
    </row>
    <row r="4" spans="1:15" ht="21" customHeight="1" x14ac:dyDescent="0.55000000000000004">
      <c r="B4" s="23" t="s">
        <v>139</v>
      </c>
      <c r="I4" s="26" t="s">
        <v>83</v>
      </c>
    </row>
    <row r="5" spans="1:15" ht="21" customHeight="1" x14ac:dyDescent="0.55000000000000004">
      <c r="B5" s="27" t="s">
        <v>154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153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1"/>
      <c r="M9" s="51"/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71">
        <v>27</v>
      </c>
      <c r="E10" s="572"/>
      <c r="F10" s="573"/>
      <c r="G10" s="583">
        <v>44</v>
      </c>
      <c r="H10" s="572"/>
      <c r="I10" s="573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277</v>
      </c>
      <c r="E11" s="39" t="s">
        <v>91</v>
      </c>
      <c r="F11" s="40" t="s">
        <v>141</v>
      </c>
      <c r="G11" s="38" t="s">
        <v>142</v>
      </c>
      <c r="H11" s="39" t="s">
        <v>91</v>
      </c>
      <c r="I11" s="40" t="s">
        <v>125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77" t="s">
        <v>146</v>
      </c>
      <c r="E12" s="578"/>
      <c r="F12" s="579"/>
      <c r="G12" s="588" t="s">
        <v>145</v>
      </c>
      <c r="H12" s="578"/>
      <c r="I12" s="579"/>
      <c r="L12" s="52"/>
      <c r="M12" s="51" t="s">
        <v>160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68" t="s">
        <v>108</v>
      </c>
      <c r="E13" s="32" t="s">
        <v>94</v>
      </c>
      <c r="F13" s="45" t="s">
        <v>143</v>
      </c>
      <c r="G13" s="38" t="s">
        <v>145</v>
      </c>
      <c r="H13" s="32" t="s">
        <v>94</v>
      </c>
      <c r="I13" s="41" t="s">
        <v>144</v>
      </c>
      <c r="L13" s="52"/>
      <c r="M13" s="51" t="s">
        <v>179</v>
      </c>
      <c r="N13" s="50"/>
      <c r="O13" s="50"/>
    </row>
    <row r="14" spans="1:15" ht="21" customHeight="1" thickBot="1" x14ac:dyDescent="0.6">
      <c r="B14" s="57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84">
        <v>64</v>
      </c>
      <c r="E15" s="575"/>
      <c r="F15" s="576"/>
      <c r="G15" s="583">
        <v>51</v>
      </c>
      <c r="H15" s="572"/>
      <c r="I15" s="573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43" t="s">
        <v>143</v>
      </c>
      <c r="E16" s="39" t="s">
        <v>91</v>
      </c>
      <c r="F16" s="44" t="s">
        <v>119</v>
      </c>
      <c r="G16" s="38" t="s">
        <v>102</v>
      </c>
      <c r="H16" s="39" t="s">
        <v>91</v>
      </c>
      <c r="I16" s="40" t="s">
        <v>144</v>
      </c>
      <c r="L16" s="52"/>
      <c r="M16" s="51" t="s">
        <v>163</v>
      </c>
      <c r="N16" s="50"/>
      <c r="O16" s="50"/>
    </row>
    <row r="17" spans="2:17" ht="21" customHeight="1" x14ac:dyDescent="0.2">
      <c r="B17" s="569"/>
      <c r="C17" s="31" t="s">
        <v>92</v>
      </c>
      <c r="D17" s="587" t="s">
        <v>135</v>
      </c>
      <c r="E17" s="581"/>
      <c r="F17" s="582"/>
      <c r="G17" s="588" t="s">
        <v>125</v>
      </c>
      <c r="H17" s="578"/>
      <c r="I17" s="579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2">
      <c r="B18" s="569"/>
      <c r="C18" s="31" t="s">
        <v>93</v>
      </c>
      <c r="D18" s="38" t="s">
        <v>141</v>
      </c>
      <c r="E18" s="32" t="s">
        <v>94</v>
      </c>
      <c r="F18" s="41" t="s">
        <v>146</v>
      </c>
      <c r="G18" s="38" t="s">
        <v>125</v>
      </c>
      <c r="H18" s="32" t="s">
        <v>94</v>
      </c>
      <c r="I18" s="41" t="s">
        <v>142</v>
      </c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5">
      <c r="B19" s="57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83">
        <v>24</v>
      </c>
      <c r="E20" s="572"/>
      <c r="F20" s="573"/>
      <c r="G20" s="571">
        <v>47</v>
      </c>
      <c r="H20" s="572"/>
      <c r="I20" s="573"/>
      <c r="L20" s="52" t="s">
        <v>171</v>
      </c>
      <c r="M20" s="51" t="s">
        <v>170</v>
      </c>
      <c r="N20" s="50"/>
      <c r="O20" s="50"/>
    </row>
    <row r="21" spans="2:17" ht="21" customHeight="1" x14ac:dyDescent="0.55000000000000004">
      <c r="B21" s="569"/>
      <c r="C21" s="31" t="s">
        <v>90</v>
      </c>
      <c r="D21" s="38" t="s">
        <v>141</v>
      </c>
      <c r="E21" s="39" t="s">
        <v>91</v>
      </c>
      <c r="F21" s="40" t="s">
        <v>146</v>
      </c>
      <c r="G21" s="38" t="s">
        <v>145</v>
      </c>
      <c r="H21" s="39" t="s">
        <v>91</v>
      </c>
      <c r="I21" s="40" t="s">
        <v>142</v>
      </c>
      <c r="L21" s="52" t="s">
        <v>174</v>
      </c>
      <c r="M21" s="51" t="s">
        <v>183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77" t="s">
        <v>277</v>
      </c>
      <c r="E22" s="578"/>
      <c r="F22" s="579"/>
      <c r="G22" s="598" t="s">
        <v>144</v>
      </c>
      <c r="H22" s="598"/>
      <c r="I22" s="599"/>
      <c r="L22" s="52"/>
      <c r="M22" s="53" t="s">
        <v>184</v>
      </c>
      <c r="N22" s="50"/>
      <c r="O22" s="50"/>
    </row>
    <row r="23" spans="2:17" ht="21" customHeight="1" x14ac:dyDescent="0.55000000000000004">
      <c r="B23" s="569"/>
      <c r="C23" s="31" t="s">
        <v>93</v>
      </c>
      <c r="D23" s="68" t="s">
        <v>108</v>
      </c>
      <c r="E23" s="32" t="s">
        <v>94</v>
      </c>
      <c r="F23" s="45" t="s">
        <v>119</v>
      </c>
      <c r="G23" s="43" t="s">
        <v>135</v>
      </c>
      <c r="H23" s="32" t="s">
        <v>94</v>
      </c>
      <c r="I23" s="41" t="s">
        <v>102</v>
      </c>
      <c r="L23" s="54"/>
      <c r="M23" s="7" t="s">
        <v>185</v>
      </c>
      <c r="N23" s="50"/>
      <c r="O23" s="50"/>
    </row>
    <row r="24" spans="2:17" ht="21" customHeight="1" thickBot="1" x14ac:dyDescent="0.6">
      <c r="B24" s="57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74">
        <v>54</v>
      </c>
      <c r="E25" s="575"/>
      <c r="F25" s="576"/>
      <c r="G25" s="583">
        <v>48</v>
      </c>
      <c r="H25" s="572"/>
      <c r="I25" s="573"/>
      <c r="L25" s="54"/>
      <c r="M25" s="50" t="s">
        <v>188</v>
      </c>
      <c r="N25" s="50"/>
      <c r="O25" s="50"/>
    </row>
    <row r="26" spans="2:17" ht="21" customHeight="1" x14ac:dyDescent="0.55000000000000004">
      <c r="B26" s="569"/>
      <c r="C26" s="31" t="s">
        <v>90</v>
      </c>
      <c r="D26" s="43" t="s">
        <v>135</v>
      </c>
      <c r="E26" s="39" t="s">
        <v>91</v>
      </c>
      <c r="F26" s="44" t="s">
        <v>143</v>
      </c>
      <c r="G26" s="38" t="s">
        <v>125</v>
      </c>
      <c r="H26" s="39" t="s">
        <v>91</v>
      </c>
      <c r="I26" s="40" t="s">
        <v>102</v>
      </c>
      <c r="L26" s="50"/>
      <c r="M26" s="7" t="s">
        <v>189</v>
      </c>
      <c r="N26" s="50"/>
      <c r="O26" s="50"/>
    </row>
    <row r="27" spans="2:17" ht="21" customHeight="1" x14ac:dyDescent="0.55000000000000004">
      <c r="B27" s="569"/>
      <c r="C27" s="31" t="s">
        <v>92</v>
      </c>
      <c r="D27" s="587" t="s">
        <v>119</v>
      </c>
      <c r="E27" s="581"/>
      <c r="F27" s="582"/>
      <c r="G27" s="588" t="s">
        <v>142</v>
      </c>
      <c r="H27" s="578"/>
      <c r="I27" s="579"/>
      <c r="L27" s="50"/>
      <c r="M27" s="50" t="s">
        <v>190</v>
      </c>
      <c r="N27" s="7"/>
      <c r="O27" s="50"/>
    </row>
    <row r="28" spans="2:17" ht="21" customHeight="1" x14ac:dyDescent="0.55000000000000004">
      <c r="B28" s="569"/>
      <c r="C28" s="31" t="s">
        <v>93</v>
      </c>
      <c r="D28" s="38" t="s">
        <v>141</v>
      </c>
      <c r="E28" s="32" t="s">
        <v>94</v>
      </c>
      <c r="F28" s="41" t="s">
        <v>277</v>
      </c>
      <c r="G28" s="38" t="s">
        <v>145</v>
      </c>
      <c r="H28" s="32" t="s">
        <v>94</v>
      </c>
      <c r="I28" s="41" t="s">
        <v>142</v>
      </c>
      <c r="L28" s="10"/>
      <c r="M28" s="11"/>
      <c r="N28" s="7"/>
      <c r="O28" s="50"/>
    </row>
    <row r="29" spans="2:17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215</v>
      </c>
      <c r="M29" s="7"/>
      <c r="N29" s="50"/>
      <c r="O29" s="50"/>
    </row>
    <row r="30" spans="2:17" ht="21" customHeight="1" x14ac:dyDescent="0.55000000000000004">
      <c r="B30" s="568">
        <v>0.60416666666666663</v>
      </c>
      <c r="C30" s="30">
        <v>5</v>
      </c>
      <c r="D30" s="571">
        <v>21</v>
      </c>
      <c r="E30" s="572"/>
      <c r="F30" s="573"/>
      <c r="G30" s="583">
        <v>53</v>
      </c>
      <c r="H30" s="572"/>
      <c r="I30" s="573"/>
      <c r="L30" s="50"/>
      <c r="M30" s="11" t="s">
        <v>195</v>
      </c>
      <c r="N30" s="11" t="s">
        <v>193</v>
      </c>
      <c r="O30" s="60" t="s">
        <v>252</v>
      </c>
      <c r="Q30" s="47"/>
    </row>
    <row r="31" spans="2:17" ht="21" customHeight="1" x14ac:dyDescent="0.55000000000000004">
      <c r="B31" s="569"/>
      <c r="C31" s="31" t="s">
        <v>90</v>
      </c>
      <c r="D31" s="38" t="s">
        <v>146</v>
      </c>
      <c r="E31" s="39" t="s">
        <v>91</v>
      </c>
      <c r="F31" s="40" t="s">
        <v>277</v>
      </c>
      <c r="G31" s="38" t="s">
        <v>144</v>
      </c>
      <c r="H31" s="39" t="s">
        <v>91</v>
      </c>
      <c r="I31" s="40" t="s">
        <v>145</v>
      </c>
      <c r="L31" s="50"/>
      <c r="M31" s="10" t="s">
        <v>225</v>
      </c>
      <c r="N31" s="11" t="s">
        <v>193</v>
      </c>
      <c r="O31" s="5" t="s">
        <v>253</v>
      </c>
      <c r="P31" s="71"/>
      <c r="Q31" s="47"/>
    </row>
    <row r="32" spans="2:17" ht="21" customHeight="1" x14ac:dyDescent="0.55000000000000004">
      <c r="B32" s="569"/>
      <c r="C32" s="31" t="s">
        <v>92</v>
      </c>
      <c r="D32" s="577" t="s">
        <v>141</v>
      </c>
      <c r="E32" s="578"/>
      <c r="F32" s="579"/>
      <c r="G32" s="588" t="s">
        <v>102</v>
      </c>
      <c r="H32" s="578"/>
      <c r="I32" s="579"/>
      <c r="L32" s="50"/>
      <c r="M32" s="11" t="s">
        <v>199</v>
      </c>
      <c r="N32" s="11" t="s">
        <v>193</v>
      </c>
      <c r="O32" s="5" t="s">
        <v>251</v>
      </c>
      <c r="P32" s="71"/>
      <c r="Q32" s="47"/>
    </row>
    <row r="33" spans="2:17" ht="21" customHeight="1" x14ac:dyDescent="0.55000000000000004">
      <c r="B33" s="569"/>
      <c r="C33" s="31" t="s">
        <v>93</v>
      </c>
      <c r="D33" s="68" t="s">
        <v>108</v>
      </c>
      <c r="E33" s="32" t="s">
        <v>94</v>
      </c>
      <c r="F33" s="45" t="s">
        <v>135</v>
      </c>
      <c r="G33" s="38" t="s">
        <v>125</v>
      </c>
      <c r="H33" s="32" t="s">
        <v>94</v>
      </c>
      <c r="I33" s="41" t="s">
        <v>102</v>
      </c>
      <c r="L33" s="50"/>
      <c r="M33" s="11" t="s">
        <v>201</v>
      </c>
      <c r="N33" s="11" t="s">
        <v>193</v>
      </c>
      <c r="O33" s="56" t="s">
        <v>202</v>
      </c>
      <c r="P33" s="71"/>
      <c r="Q33" s="47"/>
    </row>
    <row r="34" spans="2:17" ht="21" customHeight="1" thickBot="1" x14ac:dyDescent="0.6">
      <c r="B34" s="57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50"/>
      <c r="M34" s="11" t="s">
        <v>203</v>
      </c>
      <c r="N34" s="11" t="s">
        <v>193</v>
      </c>
      <c r="O34" s="56" t="s">
        <v>204</v>
      </c>
      <c r="P34" s="71"/>
      <c r="Q34" s="47"/>
    </row>
    <row r="35" spans="2:17" ht="21" customHeight="1" x14ac:dyDescent="0.55000000000000004">
      <c r="B35" s="568">
        <v>0.65625</v>
      </c>
      <c r="C35" s="30">
        <v>6</v>
      </c>
      <c r="D35" s="584">
        <v>55</v>
      </c>
      <c r="E35" s="575"/>
      <c r="F35" s="576"/>
      <c r="G35" s="583"/>
      <c r="H35" s="572"/>
      <c r="I35" s="573"/>
      <c r="L35" s="50"/>
      <c r="M35" s="10" t="s">
        <v>205</v>
      </c>
      <c r="N35" s="11" t="s">
        <v>193</v>
      </c>
      <c r="O35" s="7" t="s">
        <v>206</v>
      </c>
      <c r="P35" s="71"/>
      <c r="Q35" s="47"/>
    </row>
    <row r="36" spans="2:17" ht="21" customHeight="1" x14ac:dyDescent="0.55000000000000004">
      <c r="B36" s="569"/>
      <c r="C36" s="31" t="s">
        <v>90</v>
      </c>
      <c r="D36" s="43" t="s">
        <v>119</v>
      </c>
      <c r="E36" s="39" t="s">
        <v>91</v>
      </c>
      <c r="F36" s="44" t="s">
        <v>135</v>
      </c>
      <c r="G36" s="38"/>
      <c r="H36" s="39" t="s">
        <v>91</v>
      </c>
      <c r="I36" s="40"/>
      <c r="L36" s="50"/>
      <c r="P36" s="71"/>
      <c r="Q36" s="47"/>
    </row>
    <row r="37" spans="2:17" ht="21" customHeight="1" x14ac:dyDescent="0.55000000000000004">
      <c r="B37" s="569"/>
      <c r="C37" s="31" t="s">
        <v>92</v>
      </c>
      <c r="D37" s="587" t="s">
        <v>143</v>
      </c>
      <c r="E37" s="581"/>
      <c r="F37" s="582"/>
      <c r="G37" s="588"/>
      <c r="H37" s="578"/>
      <c r="I37" s="579"/>
      <c r="L37" s="49" t="s">
        <v>207</v>
      </c>
      <c r="M37" s="7"/>
      <c r="N37" s="50"/>
      <c r="O37" s="50"/>
    </row>
    <row r="38" spans="2:17" ht="21" customHeight="1" x14ac:dyDescent="0.55000000000000004">
      <c r="B38" s="569"/>
      <c r="C38" s="31" t="s">
        <v>93</v>
      </c>
      <c r="D38" s="38" t="s">
        <v>146</v>
      </c>
      <c r="E38" s="32" t="s">
        <v>94</v>
      </c>
      <c r="F38" s="41" t="s">
        <v>144</v>
      </c>
      <c r="G38" s="38"/>
      <c r="H38" s="32" t="s">
        <v>94</v>
      </c>
      <c r="I38" s="41"/>
      <c r="L38" s="7"/>
      <c r="M38" s="51" t="s">
        <v>208</v>
      </c>
      <c r="N38" s="50"/>
      <c r="O38" s="50"/>
    </row>
    <row r="39" spans="2:17" ht="21" customHeight="1" thickBot="1" x14ac:dyDescent="0.6">
      <c r="B39" s="57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7" t="s">
        <v>209</v>
      </c>
      <c r="N39" s="50"/>
      <c r="O39" s="50"/>
    </row>
    <row r="40" spans="2:17" ht="21" customHeight="1" x14ac:dyDescent="0.55000000000000004">
      <c r="B40" s="568"/>
      <c r="C40" s="30"/>
      <c r="D40" s="597"/>
      <c r="E40" s="566"/>
      <c r="F40" s="566"/>
      <c r="G40" s="589"/>
      <c r="H40" s="589"/>
      <c r="I40" s="590"/>
      <c r="L40" s="7"/>
      <c r="M40" s="58" t="s">
        <v>177</v>
      </c>
      <c r="N40" s="50"/>
      <c r="O40" s="50"/>
    </row>
    <row r="41" spans="2:17" ht="21" customHeight="1" x14ac:dyDescent="0.55000000000000004">
      <c r="B41" s="569"/>
      <c r="C41" s="31"/>
      <c r="D41" s="591"/>
      <c r="E41" s="592"/>
      <c r="F41" s="592"/>
      <c r="G41" s="592"/>
      <c r="H41" s="592"/>
      <c r="I41" s="593"/>
      <c r="L41" s="50"/>
      <c r="M41" s="50"/>
      <c r="N41" s="50"/>
      <c r="O41" s="50"/>
    </row>
    <row r="42" spans="2:17" ht="21" customHeight="1" x14ac:dyDescent="0.55000000000000004">
      <c r="B42" s="569"/>
      <c r="C42" s="31"/>
      <c r="D42" s="591"/>
      <c r="E42" s="592"/>
      <c r="F42" s="592"/>
      <c r="G42" s="592"/>
      <c r="H42" s="592"/>
      <c r="I42" s="593"/>
      <c r="L42" s="50" t="s">
        <v>210</v>
      </c>
      <c r="M42" s="50"/>
      <c r="N42" s="50"/>
      <c r="O42" s="50"/>
    </row>
    <row r="43" spans="2:17" ht="21" customHeight="1" x14ac:dyDescent="0.55000000000000004">
      <c r="B43" s="569"/>
      <c r="C43" s="31"/>
      <c r="D43" s="591"/>
      <c r="E43" s="592"/>
      <c r="F43" s="592"/>
      <c r="G43" s="592"/>
      <c r="H43" s="592"/>
      <c r="I43" s="593"/>
      <c r="L43" s="59" t="s">
        <v>211</v>
      </c>
      <c r="M43" s="50"/>
      <c r="N43" s="50"/>
      <c r="O43" s="50"/>
    </row>
    <row r="44" spans="2:17" ht="21" customHeight="1" thickBot="1" x14ac:dyDescent="0.6">
      <c r="B44" s="570"/>
      <c r="C44" s="33"/>
      <c r="D44" s="594"/>
      <c r="E44" s="595"/>
      <c r="F44" s="595"/>
      <c r="G44" s="595"/>
      <c r="H44" s="595"/>
      <c r="I44" s="596"/>
      <c r="L44" s="59" t="s">
        <v>212</v>
      </c>
      <c r="M44" s="50"/>
      <c r="N44" s="50"/>
      <c r="O44" s="50"/>
    </row>
    <row r="45" spans="2:17" x14ac:dyDescent="0.55000000000000004">
      <c r="L45" s="59" t="s">
        <v>213</v>
      </c>
      <c r="M45" s="50"/>
      <c r="N45" s="50"/>
      <c r="O45" s="50"/>
    </row>
    <row r="46" spans="2:17" x14ac:dyDescent="0.55000000000000004">
      <c r="L46" s="59" t="s">
        <v>214</v>
      </c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4" zoomScaleNormal="100" workbookViewId="0">
      <selection activeCell="O4" sqref="O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258</v>
      </c>
      <c r="C3" s="23" t="s">
        <v>261</v>
      </c>
      <c r="I3" s="26" t="s">
        <v>138</v>
      </c>
    </row>
    <row r="4" spans="1:20" ht="21" customHeight="1" x14ac:dyDescent="0.55000000000000004">
      <c r="B4" s="23" t="s">
        <v>139</v>
      </c>
      <c r="I4" s="26" t="s">
        <v>83</v>
      </c>
    </row>
    <row r="5" spans="1:20" ht="21" customHeight="1" x14ac:dyDescent="0.55000000000000004">
      <c r="B5" s="27" t="s">
        <v>341</v>
      </c>
    </row>
    <row r="6" spans="1:20" ht="21" customHeight="1" x14ac:dyDescent="0.2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55000000000000004">
      <c r="B7" s="23" t="s">
        <v>345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J9" s="565" t="s">
        <v>259</v>
      </c>
      <c r="K9" s="566"/>
      <c r="L9" s="567"/>
      <c r="M9" s="565" t="s">
        <v>260</v>
      </c>
      <c r="N9" s="566"/>
      <c r="O9" s="567"/>
      <c r="Q9" s="52"/>
      <c r="R9" s="51" t="s">
        <v>159</v>
      </c>
      <c r="S9" s="50"/>
      <c r="T9" s="50"/>
    </row>
    <row r="10" spans="1:20" ht="20.149999999999999" customHeight="1" x14ac:dyDescent="0.55000000000000004">
      <c r="B10" s="568">
        <v>0.39583333333333331</v>
      </c>
      <c r="C10" s="30">
        <v>1</v>
      </c>
      <c r="D10" s="571">
        <v>29</v>
      </c>
      <c r="E10" s="572"/>
      <c r="F10" s="573"/>
      <c r="G10" s="583">
        <v>54</v>
      </c>
      <c r="H10" s="572"/>
      <c r="I10" s="573"/>
      <c r="J10" s="584">
        <v>40</v>
      </c>
      <c r="K10" s="575"/>
      <c r="L10" s="576"/>
      <c r="M10" s="583"/>
      <c r="N10" s="572"/>
      <c r="O10" s="573"/>
      <c r="Q10" s="52"/>
      <c r="R10" s="51" t="s">
        <v>160</v>
      </c>
      <c r="S10" s="50"/>
      <c r="T10" s="50"/>
    </row>
    <row r="11" spans="1:20" ht="21" customHeight="1" x14ac:dyDescent="0.55000000000000004">
      <c r="B11" s="569"/>
      <c r="C11" s="31" t="s">
        <v>90</v>
      </c>
      <c r="D11" s="38" t="s">
        <v>116</v>
      </c>
      <c r="E11" s="39" t="s">
        <v>91</v>
      </c>
      <c r="F11" s="40" t="s">
        <v>141</v>
      </c>
      <c r="G11" s="38" t="s">
        <v>133</v>
      </c>
      <c r="H11" s="39" t="s">
        <v>91</v>
      </c>
      <c r="I11" s="40" t="s">
        <v>46</v>
      </c>
      <c r="J11" s="43" t="s">
        <v>98</v>
      </c>
      <c r="K11" s="39" t="s">
        <v>91</v>
      </c>
      <c r="L11" s="44" t="s">
        <v>99</v>
      </c>
      <c r="M11" s="38"/>
      <c r="N11" s="39" t="s">
        <v>91</v>
      </c>
      <c r="O11" s="40"/>
      <c r="Q11" s="52"/>
      <c r="R11" s="51" t="s">
        <v>179</v>
      </c>
      <c r="S11" s="50"/>
      <c r="T11" s="50"/>
    </row>
    <row r="12" spans="1:20" ht="21" customHeight="1" x14ac:dyDescent="0.55000000000000004">
      <c r="B12" s="569"/>
      <c r="C12" s="31" t="s">
        <v>92</v>
      </c>
      <c r="D12" s="587" t="s">
        <v>121</v>
      </c>
      <c r="E12" s="581"/>
      <c r="F12" s="582"/>
      <c r="G12" s="588" t="s">
        <v>123</v>
      </c>
      <c r="H12" s="578"/>
      <c r="I12" s="579"/>
      <c r="J12" s="587" t="s">
        <v>124</v>
      </c>
      <c r="K12" s="581"/>
      <c r="L12" s="582"/>
      <c r="M12" s="588"/>
      <c r="N12" s="578"/>
      <c r="O12" s="579"/>
      <c r="Q12" s="52" t="s">
        <v>161</v>
      </c>
      <c r="R12" s="51" t="s">
        <v>180</v>
      </c>
      <c r="S12" s="50"/>
      <c r="T12" s="50"/>
    </row>
    <row r="13" spans="1:20" ht="21" customHeight="1" x14ac:dyDescent="0.55000000000000004">
      <c r="B13" s="569"/>
      <c r="C13" s="31" t="s">
        <v>93</v>
      </c>
      <c r="D13" s="68" t="s">
        <v>108</v>
      </c>
      <c r="E13" s="32" t="s">
        <v>94</v>
      </c>
      <c r="F13" s="41" t="s">
        <v>146</v>
      </c>
      <c r="G13" s="38" t="s">
        <v>98</v>
      </c>
      <c r="H13" s="32" t="s">
        <v>94</v>
      </c>
      <c r="I13" s="41" t="s">
        <v>140</v>
      </c>
      <c r="J13" s="77" t="s">
        <v>102</v>
      </c>
      <c r="K13" s="32" t="s">
        <v>94</v>
      </c>
      <c r="L13" s="45" t="s">
        <v>117</v>
      </c>
      <c r="M13" s="38"/>
      <c r="N13" s="32" t="s">
        <v>94</v>
      </c>
      <c r="O13" s="41"/>
      <c r="Q13" s="52" t="s">
        <v>164</v>
      </c>
      <c r="R13" s="51" t="s">
        <v>162</v>
      </c>
      <c r="S13" s="50"/>
      <c r="T13" s="50"/>
    </row>
    <row r="14" spans="1:20" ht="21" customHeight="1" thickBot="1" x14ac:dyDescent="0.6">
      <c r="B14" s="57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J14" s="34"/>
      <c r="K14" s="35" t="s">
        <v>96</v>
      </c>
      <c r="L14" s="36"/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55000000000000004">
      <c r="B15" s="568">
        <v>0.44791666666666669</v>
      </c>
      <c r="C15" s="30">
        <v>2</v>
      </c>
      <c r="D15" s="571">
        <v>16</v>
      </c>
      <c r="E15" s="572"/>
      <c r="F15" s="573"/>
      <c r="G15" s="583">
        <v>34</v>
      </c>
      <c r="H15" s="572"/>
      <c r="I15" s="573"/>
      <c r="J15" s="584">
        <v>45</v>
      </c>
      <c r="K15" s="575"/>
      <c r="L15" s="576"/>
      <c r="M15" s="583"/>
      <c r="N15" s="572"/>
      <c r="O15" s="573"/>
      <c r="Q15" s="52" t="s">
        <v>166</v>
      </c>
      <c r="R15" s="51" t="s">
        <v>181</v>
      </c>
      <c r="S15" s="50"/>
      <c r="T15" s="50"/>
    </row>
    <row r="16" spans="1:20" ht="21" customHeight="1" x14ac:dyDescent="0.55000000000000004">
      <c r="B16" s="569"/>
      <c r="C16" s="31" t="s">
        <v>90</v>
      </c>
      <c r="D16" s="38" t="s">
        <v>115</v>
      </c>
      <c r="E16" s="39" t="s">
        <v>91</v>
      </c>
      <c r="F16" s="40" t="s">
        <v>146</v>
      </c>
      <c r="G16" s="38" t="s">
        <v>98</v>
      </c>
      <c r="H16" s="39" t="s">
        <v>91</v>
      </c>
      <c r="I16" s="40" t="s">
        <v>140</v>
      </c>
      <c r="J16" s="43" t="s">
        <v>102</v>
      </c>
      <c r="K16" s="39" t="s">
        <v>91</v>
      </c>
      <c r="L16" s="44" t="s">
        <v>117</v>
      </c>
      <c r="M16" s="38"/>
      <c r="N16" s="39" t="s">
        <v>91</v>
      </c>
      <c r="O16" s="40"/>
      <c r="Q16" s="52" t="s">
        <v>169</v>
      </c>
      <c r="R16" s="51" t="s">
        <v>182</v>
      </c>
      <c r="S16" s="50"/>
      <c r="T16" s="50"/>
    </row>
    <row r="17" spans="2:23" ht="21" customHeight="1" x14ac:dyDescent="0.55000000000000004">
      <c r="B17" s="569"/>
      <c r="C17" s="31" t="s">
        <v>92</v>
      </c>
      <c r="D17" s="577" t="s">
        <v>116</v>
      </c>
      <c r="E17" s="578"/>
      <c r="F17" s="579"/>
      <c r="G17" s="588" t="s">
        <v>46</v>
      </c>
      <c r="H17" s="578"/>
      <c r="I17" s="579"/>
      <c r="J17" s="587" t="s">
        <v>99</v>
      </c>
      <c r="K17" s="581"/>
      <c r="L17" s="582"/>
      <c r="M17" s="588"/>
      <c r="N17" s="578"/>
      <c r="O17" s="579"/>
      <c r="Q17" s="52"/>
      <c r="R17" s="51" t="s">
        <v>168</v>
      </c>
      <c r="S17" s="50"/>
      <c r="T17" s="50"/>
    </row>
    <row r="18" spans="2:23" ht="21" customHeight="1" x14ac:dyDescent="0.55000000000000004">
      <c r="B18" s="569"/>
      <c r="C18" s="31" t="s">
        <v>93</v>
      </c>
      <c r="D18" s="75" t="s">
        <v>108</v>
      </c>
      <c r="E18" s="32" t="s">
        <v>94</v>
      </c>
      <c r="F18" s="41" t="s">
        <v>141</v>
      </c>
      <c r="G18" s="38" t="s">
        <v>133</v>
      </c>
      <c r="H18" s="32" t="s">
        <v>94</v>
      </c>
      <c r="I18" s="41" t="s">
        <v>46</v>
      </c>
      <c r="J18" s="43" t="s">
        <v>98</v>
      </c>
      <c r="K18" s="32" t="s">
        <v>94</v>
      </c>
      <c r="L18" s="45" t="s">
        <v>99</v>
      </c>
      <c r="M18" s="38"/>
      <c r="N18" s="32" t="s">
        <v>94</v>
      </c>
      <c r="O18" s="41"/>
      <c r="Q18" s="52" t="s">
        <v>171</v>
      </c>
      <c r="R18" s="51" t="s">
        <v>170</v>
      </c>
      <c r="S18" s="50"/>
      <c r="T18" s="50"/>
    </row>
    <row r="19" spans="2:23" ht="21" customHeight="1" thickBot="1" x14ac:dyDescent="0.6">
      <c r="B19" s="57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J19" s="34"/>
      <c r="K19" s="35" t="s">
        <v>96</v>
      </c>
      <c r="L19" s="36"/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55000000000000004">
      <c r="B20" s="568">
        <v>0.5</v>
      </c>
      <c r="C20" s="30">
        <v>3</v>
      </c>
      <c r="D20" s="574">
        <v>13</v>
      </c>
      <c r="E20" s="575"/>
      <c r="F20" s="576"/>
      <c r="G20" s="571">
        <v>55</v>
      </c>
      <c r="H20" s="572"/>
      <c r="I20" s="573"/>
      <c r="J20" s="574">
        <v>20</v>
      </c>
      <c r="K20" s="575"/>
      <c r="L20" s="576"/>
      <c r="M20" s="571"/>
      <c r="N20" s="572"/>
      <c r="O20" s="573"/>
      <c r="Q20" s="52"/>
      <c r="R20" s="53" t="s">
        <v>184</v>
      </c>
      <c r="S20" s="50"/>
      <c r="T20" s="50"/>
    </row>
    <row r="21" spans="2:23" ht="21" customHeight="1" x14ac:dyDescent="0.55000000000000004">
      <c r="B21" s="569"/>
      <c r="C21" s="31" t="s">
        <v>90</v>
      </c>
      <c r="D21" s="43" t="s">
        <v>116</v>
      </c>
      <c r="E21" s="39" t="s">
        <v>91</v>
      </c>
      <c r="F21" s="44" t="s">
        <v>121</v>
      </c>
      <c r="G21" s="38" t="s">
        <v>123</v>
      </c>
      <c r="H21" s="39" t="s">
        <v>91</v>
      </c>
      <c r="I21" s="40" t="s">
        <v>133</v>
      </c>
      <c r="J21" s="43" t="s">
        <v>133</v>
      </c>
      <c r="K21" s="39" t="s">
        <v>91</v>
      </c>
      <c r="L21" s="44" t="s">
        <v>124</v>
      </c>
      <c r="M21" s="38"/>
      <c r="N21" s="39" t="s">
        <v>91</v>
      </c>
      <c r="O21" s="40"/>
      <c r="Q21" s="54"/>
      <c r="R21" s="7" t="s">
        <v>185</v>
      </c>
      <c r="S21" s="50"/>
      <c r="T21" s="50"/>
    </row>
    <row r="22" spans="2:23" ht="21" customHeight="1" x14ac:dyDescent="0.55000000000000004">
      <c r="B22" s="569"/>
      <c r="C22" s="31" t="s">
        <v>92</v>
      </c>
      <c r="D22" s="577" t="s">
        <v>141</v>
      </c>
      <c r="E22" s="578"/>
      <c r="F22" s="579"/>
      <c r="G22" s="598" t="s">
        <v>98</v>
      </c>
      <c r="H22" s="598"/>
      <c r="I22" s="599"/>
      <c r="J22" s="587" t="s">
        <v>102</v>
      </c>
      <c r="K22" s="581"/>
      <c r="L22" s="582"/>
      <c r="M22" s="598"/>
      <c r="N22" s="598"/>
      <c r="O22" s="599"/>
      <c r="Q22" s="54" t="s">
        <v>186</v>
      </c>
      <c r="R22" s="7" t="s">
        <v>187</v>
      </c>
      <c r="S22" s="50"/>
      <c r="T22" s="50"/>
    </row>
    <row r="23" spans="2:23" ht="21" customHeight="1" x14ac:dyDescent="0.55000000000000004">
      <c r="B23" s="569"/>
      <c r="C23" s="31" t="s">
        <v>93</v>
      </c>
      <c r="D23" s="68" t="s">
        <v>108</v>
      </c>
      <c r="E23" s="32" t="s">
        <v>94</v>
      </c>
      <c r="F23" s="76" t="s">
        <v>108</v>
      </c>
      <c r="G23" s="38" t="s">
        <v>140</v>
      </c>
      <c r="H23" s="32" t="s">
        <v>94</v>
      </c>
      <c r="I23" s="41" t="s">
        <v>99</v>
      </c>
      <c r="J23" s="68" t="s">
        <v>108</v>
      </c>
      <c r="K23" s="32" t="s">
        <v>94</v>
      </c>
      <c r="L23" s="45" t="s">
        <v>117</v>
      </c>
      <c r="M23" s="43"/>
      <c r="N23" s="32" t="s">
        <v>94</v>
      </c>
      <c r="O23" s="41"/>
      <c r="Q23" s="54"/>
      <c r="R23" s="50" t="s">
        <v>188</v>
      </c>
      <c r="S23" s="50"/>
      <c r="T23" s="50"/>
    </row>
    <row r="24" spans="2:23" ht="21" customHeight="1" thickBot="1" x14ac:dyDescent="0.6">
      <c r="B24" s="57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J24" s="34"/>
      <c r="K24" s="35" t="s">
        <v>96</v>
      </c>
      <c r="L24" s="36"/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55000000000000004">
      <c r="B25" s="568">
        <v>0.55208333333333337</v>
      </c>
      <c r="C25" s="30">
        <v>4</v>
      </c>
      <c r="D25" s="583">
        <v>22</v>
      </c>
      <c r="E25" s="572"/>
      <c r="F25" s="573"/>
      <c r="G25" s="583">
        <v>38</v>
      </c>
      <c r="H25" s="572"/>
      <c r="I25" s="573"/>
      <c r="J25" s="574">
        <v>41</v>
      </c>
      <c r="K25" s="575"/>
      <c r="L25" s="576"/>
      <c r="M25" s="583"/>
      <c r="N25" s="572"/>
      <c r="O25" s="573"/>
      <c r="Q25" s="50"/>
      <c r="R25" s="50" t="s">
        <v>190</v>
      </c>
      <c r="S25" s="7"/>
      <c r="T25" s="50"/>
    </row>
    <row r="26" spans="2:23" ht="21" customHeight="1" x14ac:dyDescent="0.55000000000000004">
      <c r="B26" s="569"/>
      <c r="C26" s="31" t="s">
        <v>90</v>
      </c>
      <c r="D26" s="38" t="s">
        <v>146</v>
      </c>
      <c r="E26" s="39" t="s">
        <v>91</v>
      </c>
      <c r="F26" s="40" t="s">
        <v>116</v>
      </c>
      <c r="G26" s="38" t="s">
        <v>140</v>
      </c>
      <c r="H26" s="39" t="s">
        <v>91</v>
      </c>
      <c r="I26" s="40" t="s">
        <v>99</v>
      </c>
      <c r="J26" s="43" t="s">
        <v>117</v>
      </c>
      <c r="K26" s="39" t="s">
        <v>91</v>
      </c>
      <c r="L26" s="44" t="s">
        <v>98</v>
      </c>
      <c r="M26" s="38"/>
      <c r="N26" s="39" t="s">
        <v>91</v>
      </c>
      <c r="O26" s="40"/>
      <c r="Q26" s="10"/>
      <c r="R26" s="11"/>
      <c r="S26" s="7"/>
      <c r="T26" s="50"/>
    </row>
    <row r="27" spans="2:23" ht="21" customHeight="1" x14ac:dyDescent="0.55000000000000004">
      <c r="B27" s="569"/>
      <c r="C27" s="31" t="s">
        <v>92</v>
      </c>
      <c r="D27" s="587" t="s">
        <v>129</v>
      </c>
      <c r="E27" s="581"/>
      <c r="F27" s="582"/>
      <c r="G27" s="588" t="s">
        <v>133</v>
      </c>
      <c r="H27" s="578"/>
      <c r="I27" s="579"/>
      <c r="J27" s="587" t="s">
        <v>133</v>
      </c>
      <c r="K27" s="581"/>
      <c r="L27" s="582"/>
      <c r="M27" s="588"/>
      <c r="N27" s="578"/>
      <c r="O27" s="579"/>
      <c r="Q27" s="55" t="s">
        <v>347</v>
      </c>
      <c r="R27" s="55"/>
      <c r="S27" s="51"/>
      <c r="T27" s="7"/>
      <c r="U27" s="71"/>
    </row>
    <row r="28" spans="2:23" ht="21" customHeight="1" x14ac:dyDescent="0.55000000000000004">
      <c r="B28" s="569"/>
      <c r="C28" s="31" t="s">
        <v>93</v>
      </c>
      <c r="D28" s="75" t="s">
        <v>108</v>
      </c>
      <c r="E28" s="32" t="s">
        <v>94</v>
      </c>
      <c r="F28" s="45" t="s">
        <v>121</v>
      </c>
      <c r="G28" s="38" t="s">
        <v>133</v>
      </c>
      <c r="H28" s="32" t="s">
        <v>94</v>
      </c>
      <c r="I28" s="41" t="s">
        <v>125</v>
      </c>
      <c r="J28" s="43" t="s">
        <v>102</v>
      </c>
      <c r="K28" s="32" t="s">
        <v>94</v>
      </c>
      <c r="L28" s="45" t="s">
        <v>124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</row>
    <row r="29" spans="2:23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J29" s="34"/>
      <c r="K29" s="35" t="s">
        <v>96</v>
      </c>
      <c r="L29" s="36"/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</row>
    <row r="30" spans="2:23" ht="21" customHeight="1" x14ac:dyDescent="0.55000000000000004">
      <c r="B30" s="568">
        <v>0.60416666666666663</v>
      </c>
      <c r="C30" s="30">
        <v>5</v>
      </c>
      <c r="D30" s="571">
        <v>20</v>
      </c>
      <c r="E30" s="572"/>
      <c r="F30" s="573"/>
      <c r="G30" s="583">
        <v>49</v>
      </c>
      <c r="H30" s="572"/>
      <c r="I30" s="573"/>
      <c r="J30" s="584">
        <v>44</v>
      </c>
      <c r="K30" s="575"/>
      <c r="L30" s="576"/>
      <c r="M30" s="583"/>
      <c r="N30" s="572"/>
      <c r="O30" s="573"/>
      <c r="Q30" s="7"/>
      <c r="R30" s="11" t="s">
        <v>199</v>
      </c>
      <c r="S30" s="11" t="s">
        <v>193</v>
      </c>
      <c r="T30" s="5" t="s">
        <v>200</v>
      </c>
      <c r="U30" s="71"/>
    </row>
    <row r="31" spans="2:23" ht="21" customHeight="1" x14ac:dyDescent="0.55000000000000004">
      <c r="B31" s="569"/>
      <c r="C31" s="31" t="s">
        <v>90</v>
      </c>
      <c r="D31" s="38" t="s">
        <v>141</v>
      </c>
      <c r="E31" s="39" t="s">
        <v>91</v>
      </c>
      <c r="F31" s="40" t="s">
        <v>115</v>
      </c>
      <c r="G31" s="38" t="s">
        <v>144</v>
      </c>
      <c r="H31" s="39" t="s">
        <v>91</v>
      </c>
      <c r="I31" s="40" t="s">
        <v>125</v>
      </c>
      <c r="J31" s="43" t="s">
        <v>99</v>
      </c>
      <c r="K31" s="39" t="s">
        <v>91</v>
      </c>
      <c r="L31" s="44" t="s">
        <v>102</v>
      </c>
      <c r="M31" s="38"/>
      <c r="N31" s="39" t="s">
        <v>91</v>
      </c>
      <c r="O31" s="40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55000000000000004">
      <c r="B32" s="569"/>
      <c r="C32" s="31" t="s">
        <v>92</v>
      </c>
      <c r="D32" s="577" t="s">
        <v>146</v>
      </c>
      <c r="E32" s="578"/>
      <c r="F32" s="579"/>
      <c r="G32" s="588" t="s">
        <v>140</v>
      </c>
      <c r="H32" s="578"/>
      <c r="I32" s="579"/>
      <c r="J32" s="587" t="s">
        <v>98</v>
      </c>
      <c r="K32" s="581"/>
      <c r="L32" s="582"/>
      <c r="M32" s="588"/>
      <c r="N32" s="578"/>
      <c r="O32" s="579"/>
      <c r="P32" s="71"/>
      <c r="Q32" s="7"/>
      <c r="R32" s="11" t="s">
        <v>203</v>
      </c>
      <c r="S32" s="11" t="s">
        <v>193</v>
      </c>
      <c r="T32" s="56" t="s">
        <v>204</v>
      </c>
      <c r="U32" s="71"/>
      <c r="V32" s="72"/>
      <c r="W32" s="71"/>
    </row>
    <row r="33" spans="2:23" ht="21" customHeight="1" x14ac:dyDescent="0.55000000000000004">
      <c r="B33" s="569"/>
      <c r="C33" s="31" t="s">
        <v>93</v>
      </c>
      <c r="D33" s="68" t="s">
        <v>108</v>
      </c>
      <c r="E33" s="32" t="s">
        <v>94</v>
      </c>
      <c r="F33" s="45" t="s">
        <v>129</v>
      </c>
      <c r="G33" s="38" t="s">
        <v>123</v>
      </c>
      <c r="H33" s="32" t="s">
        <v>94</v>
      </c>
      <c r="I33" s="45" t="s">
        <v>133</v>
      </c>
      <c r="J33" s="77" t="s">
        <v>125</v>
      </c>
      <c r="K33" s="32" t="s">
        <v>94</v>
      </c>
      <c r="L33" s="45" t="s">
        <v>98</v>
      </c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6">
      <c r="B34" s="57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J34" s="34"/>
      <c r="K34" s="35" t="s">
        <v>96</v>
      </c>
      <c r="L34" s="36"/>
      <c r="M34" s="37"/>
      <c r="N34" s="35" t="s">
        <v>96</v>
      </c>
      <c r="O34" s="36"/>
      <c r="P34" s="71"/>
      <c r="Q34" s="50"/>
      <c r="U34" s="71"/>
      <c r="V34" s="71"/>
      <c r="W34" s="71"/>
    </row>
    <row r="35" spans="2:23" ht="21" customHeight="1" x14ac:dyDescent="0.55000000000000004">
      <c r="B35" s="568">
        <v>0.65625</v>
      </c>
      <c r="C35" s="30">
        <v>6</v>
      </c>
      <c r="D35" s="584">
        <v>3</v>
      </c>
      <c r="E35" s="575"/>
      <c r="F35" s="576"/>
      <c r="G35" s="574">
        <v>19</v>
      </c>
      <c r="H35" s="575"/>
      <c r="I35" s="576"/>
      <c r="J35" s="584"/>
      <c r="K35" s="575"/>
      <c r="L35" s="576"/>
      <c r="M35" s="583"/>
      <c r="N35" s="572"/>
      <c r="O35" s="573"/>
      <c r="P35" s="71"/>
      <c r="Q35" s="49" t="s">
        <v>207</v>
      </c>
      <c r="R35" s="10"/>
      <c r="S35" s="11"/>
      <c r="T35" s="7"/>
      <c r="V35" s="71"/>
      <c r="W35" s="71"/>
    </row>
    <row r="36" spans="2:23" ht="21" customHeight="1" x14ac:dyDescent="0.55000000000000004">
      <c r="B36" s="569"/>
      <c r="C36" s="31" t="s">
        <v>90</v>
      </c>
      <c r="D36" s="43" t="s">
        <v>129</v>
      </c>
      <c r="E36" s="39" t="s">
        <v>91</v>
      </c>
      <c r="F36" s="44" t="s">
        <v>116</v>
      </c>
      <c r="G36" s="43" t="s">
        <v>125</v>
      </c>
      <c r="H36" s="39" t="s">
        <v>91</v>
      </c>
      <c r="I36" s="44" t="s">
        <v>133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V36" s="71"/>
      <c r="W36" s="71"/>
    </row>
    <row r="37" spans="2:23" ht="21" customHeight="1" x14ac:dyDescent="0.55000000000000004">
      <c r="B37" s="569"/>
      <c r="C37" s="31" t="s">
        <v>92</v>
      </c>
      <c r="D37" s="577" t="s">
        <v>115</v>
      </c>
      <c r="E37" s="578"/>
      <c r="F37" s="579"/>
      <c r="G37" s="588" t="s">
        <v>144</v>
      </c>
      <c r="H37" s="578"/>
      <c r="I37" s="579"/>
      <c r="J37" s="587"/>
      <c r="K37" s="581"/>
      <c r="L37" s="582"/>
      <c r="M37" s="588"/>
      <c r="N37" s="578"/>
      <c r="O37" s="579"/>
      <c r="Q37" s="7"/>
      <c r="R37" s="57" t="s">
        <v>209</v>
      </c>
      <c r="S37" s="50"/>
      <c r="T37" s="50"/>
      <c r="V37" s="71"/>
      <c r="W37" s="71"/>
    </row>
    <row r="38" spans="2:23" ht="21" customHeight="1" x14ac:dyDescent="0.55000000000000004">
      <c r="B38" s="569"/>
      <c r="C38" s="31" t="s">
        <v>93</v>
      </c>
      <c r="D38" s="75" t="s">
        <v>108</v>
      </c>
      <c r="E38" s="32" t="s">
        <v>94</v>
      </c>
      <c r="F38" s="76" t="s">
        <v>108</v>
      </c>
      <c r="G38" s="75" t="s">
        <v>108</v>
      </c>
      <c r="H38" s="32" t="s">
        <v>94</v>
      </c>
      <c r="I38" s="41" t="s">
        <v>144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  <c r="V38" s="71"/>
    </row>
    <row r="39" spans="2:23" ht="21" customHeight="1" thickBot="1" x14ac:dyDescent="0.6">
      <c r="B39" s="57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J39" s="34"/>
      <c r="K39" s="35" t="s">
        <v>96</v>
      </c>
      <c r="L39" s="36"/>
      <c r="M39" s="37"/>
      <c r="N39" s="35" t="s">
        <v>96</v>
      </c>
      <c r="O39" s="36"/>
      <c r="Q39" s="50"/>
      <c r="V39" s="71"/>
    </row>
    <row r="40" spans="2:23" ht="21" customHeight="1" x14ac:dyDescent="0.55000000000000004">
      <c r="B40" s="568">
        <v>0.66666666666666663</v>
      </c>
      <c r="C40" s="30">
        <v>7</v>
      </c>
      <c r="D40" s="584"/>
      <c r="E40" s="575"/>
      <c r="F40" s="576"/>
      <c r="G40" s="583"/>
      <c r="H40" s="572"/>
      <c r="I40" s="573"/>
      <c r="J40" s="584"/>
      <c r="K40" s="575"/>
      <c r="L40" s="576"/>
      <c r="M40" s="583"/>
      <c r="N40" s="572"/>
      <c r="O40" s="573"/>
      <c r="Q40" s="50" t="s">
        <v>210</v>
      </c>
      <c r="R40" s="50"/>
      <c r="S40" s="50"/>
      <c r="T40" s="50"/>
    </row>
    <row r="41" spans="2:23" ht="21" customHeight="1" x14ac:dyDescent="0.55000000000000004">
      <c r="B41" s="569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55000000000000004">
      <c r="B42" s="569"/>
      <c r="C42" s="31" t="s">
        <v>92</v>
      </c>
      <c r="D42" s="587"/>
      <c r="E42" s="581"/>
      <c r="F42" s="582"/>
      <c r="G42" s="588"/>
      <c r="H42" s="578"/>
      <c r="I42" s="579"/>
      <c r="J42" s="587"/>
      <c r="K42" s="581"/>
      <c r="L42" s="582"/>
      <c r="M42" s="588"/>
      <c r="N42" s="578"/>
      <c r="O42" s="579"/>
      <c r="Q42" s="59" t="s">
        <v>212</v>
      </c>
      <c r="R42" s="50"/>
      <c r="S42" s="50"/>
      <c r="T42" s="50"/>
    </row>
    <row r="43" spans="2:23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6">
      <c r="B44" s="57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214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J42:L42"/>
    <mergeCell ref="M42:O42"/>
    <mergeCell ref="J35:L35"/>
    <mergeCell ref="M35:O35"/>
    <mergeCell ref="J37:L37"/>
    <mergeCell ref="M37:O37"/>
    <mergeCell ref="J40:L40"/>
    <mergeCell ref="M40:O40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4" zoomScaleNormal="100" workbookViewId="0">
      <selection activeCell="S4" sqref="S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262</v>
      </c>
      <c r="C3" s="23" t="s">
        <v>261</v>
      </c>
      <c r="I3" s="26" t="s">
        <v>138</v>
      </c>
    </row>
    <row r="4" spans="1:20" ht="21" customHeight="1" x14ac:dyDescent="0.55000000000000004">
      <c r="B4" s="23" t="s">
        <v>139</v>
      </c>
      <c r="I4" s="26" t="s">
        <v>83</v>
      </c>
    </row>
    <row r="5" spans="1:20" ht="21" customHeight="1" x14ac:dyDescent="0.55000000000000004">
      <c r="B5" s="27" t="s">
        <v>346</v>
      </c>
    </row>
    <row r="6" spans="1:20" ht="21" customHeight="1" x14ac:dyDescent="0.2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55000000000000004">
      <c r="B7" s="23" t="s">
        <v>345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J9" s="565" t="s">
        <v>259</v>
      </c>
      <c r="K9" s="566"/>
      <c r="L9" s="567"/>
      <c r="M9" s="565" t="s">
        <v>260</v>
      </c>
      <c r="N9" s="566"/>
      <c r="O9" s="567"/>
      <c r="Q9" s="52"/>
      <c r="R9" s="51" t="s">
        <v>159</v>
      </c>
      <c r="S9" s="50"/>
      <c r="T9" s="50"/>
    </row>
    <row r="10" spans="1:20" ht="20.149999999999999" customHeight="1" x14ac:dyDescent="0.55000000000000004">
      <c r="B10" s="568">
        <v>0.39583333333333331</v>
      </c>
      <c r="C10" s="30">
        <v>1</v>
      </c>
      <c r="D10" s="571">
        <v>4</v>
      </c>
      <c r="E10" s="572"/>
      <c r="F10" s="573"/>
      <c r="G10" s="583">
        <v>9</v>
      </c>
      <c r="H10" s="572"/>
      <c r="I10" s="573"/>
      <c r="J10" s="583">
        <v>40</v>
      </c>
      <c r="K10" s="572"/>
      <c r="L10" s="573"/>
      <c r="M10" s="574">
        <v>27</v>
      </c>
      <c r="N10" s="575"/>
      <c r="O10" s="576"/>
      <c r="Q10" s="52"/>
      <c r="R10" s="51" t="s">
        <v>160</v>
      </c>
      <c r="S10" s="50"/>
      <c r="T10" s="50"/>
    </row>
    <row r="11" spans="1:20" ht="21" customHeight="1" x14ac:dyDescent="0.55000000000000004">
      <c r="B11" s="569"/>
      <c r="C11" s="31" t="s">
        <v>90</v>
      </c>
      <c r="D11" s="38" t="s">
        <v>118</v>
      </c>
      <c r="E11" s="39" t="s">
        <v>91</v>
      </c>
      <c r="F11" s="40" t="s">
        <v>122</v>
      </c>
      <c r="G11" s="38" t="s">
        <v>113</v>
      </c>
      <c r="H11" s="39" t="s">
        <v>91</v>
      </c>
      <c r="I11" s="40" t="s">
        <v>127</v>
      </c>
      <c r="J11" s="38" t="s">
        <v>101</v>
      </c>
      <c r="K11" s="39" t="s">
        <v>91</v>
      </c>
      <c r="L11" s="40" t="s">
        <v>106</v>
      </c>
      <c r="M11" s="43" t="s">
        <v>124</v>
      </c>
      <c r="N11" s="39" t="s">
        <v>91</v>
      </c>
      <c r="O11" s="44" t="s">
        <v>134</v>
      </c>
      <c r="Q11" s="52"/>
      <c r="R11" s="51" t="s">
        <v>179</v>
      </c>
      <c r="S11" s="50"/>
      <c r="T11" s="50"/>
    </row>
    <row r="12" spans="1:20" ht="21" customHeight="1" x14ac:dyDescent="0.55000000000000004">
      <c r="B12" s="569"/>
      <c r="C12" s="31" t="s">
        <v>92</v>
      </c>
      <c r="D12" s="577" t="s">
        <v>125</v>
      </c>
      <c r="E12" s="578"/>
      <c r="F12" s="579"/>
      <c r="G12" s="588" t="s">
        <v>145</v>
      </c>
      <c r="H12" s="578"/>
      <c r="I12" s="579"/>
      <c r="J12" s="588" t="s">
        <v>140</v>
      </c>
      <c r="K12" s="578"/>
      <c r="L12" s="579"/>
      <c r="M12" s="580" t="s">
        <v>107</v>
      </c>
      <c r="N12" s="581"/>
      <c r="O12" s="582"/>
      <c r="Q12" s="52" t="s">
        <v>161</v>
      </c>
      <c r="R12" s="51" t="s">
        <v>180</v>
      </c>
      <c r="S12" s="50"/>
      <c r="T12" s="50"/>
    </row>
    <row r="13" spans="1:20" ht="21" customHeight="1" x14ac:dyDescent="0.55000000000000004">
      <c r="B13" s="569"/>
      <c r="C13" s="31" t="s">
        <v>93</v>
      </c>
      <c r="D13" s="68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J13" s="43" t="s">
        <v>119</v>
      </c>
      <c r="K13" s="32" t="s">
        <v>94</v>
      </c>
      <c r="L13" s="45" t="s">
        <v>123</v>
      </c>
      <c r="M13" s="75" t="s">
        <v>108</v>
      </c>
      <c r="N13" s="32" t="s">
        <v>94</v>
      </c>
      <c r="O13" s="45" t="s">
        <v>107</v>
      </c>
      <c r="Q13" s="52" t="s">
        <v>164</v>
      </c>
      <c r="R13" s="51" t="s">
        <v>162</v>
      </c>
      <c r="S13" s="50"/>
      <c r="T13" s="50"/>
    </row>
    <row r="14" spans="1:20" ht="21" customHeight="1" thickBot="1" x14ac:dyDescent="0.6">
      <c r="B14" s="57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J14" s="37"/>
      <c r="K14" s="35" t="s">
        <v>96</v>
      </c>
      <c r="L14" s="36"/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55000000000000004">
      <c r="B15" s="568">
        <v>0.44791666666666669</v>
      </c>
      <c r="C15" s="30">
        <v>2</v>
      </c>
      <c r="D15" s="584">
        <v>2</v>
      </c>
      <c r="E15" s="575"/>
      <c r="F15" s="576"/>
      <c r="G15" s="574">
        <v>33</v>
      </c>
      <c r="H15" s="575"/>
      <c r="I15" s="576"/>
      <c r="J15" s="574">
        <v>62</v>
      </c>
      <c r="K15" s="575"/>
      <c r="L15" s="576"/>
      <c r="M15" s="574">
        <v>52</v>
      </c>
      <c r="N15" s="575"/>
      <c r="O15" s="576"/>
      <c r="Q15" s="52" t="s">
        <v>166</v>
      </c>
      <c r="R15" s="51" t="s">
        <v>181</v>
      </c>
      <c r="S15" s="50"/>
      <c r="T15" s="50"/>
    </row>
    <row r="16" spans="1:20" ht="21" customHeight="1" x14ac:dyDescent="0.55000000000000004">
      <c r="B16" s="569"/>
      <c r="C16" s="31" t="s">
        <v>90</v>
      </c>
      <c r="D16" s="43" t="s">
        <v>129</v>
      </c>
      <c r="E16" s="39" t="s">
        <v>91</v>
      </c>
      <c r="F16" s="44" t="s">
        <v>128</v>
      </c>
      <c r="G16" s="43" t="s">
        <v>101</v>
      </c>
      <c r="H16" s="39" t="s">
        <v>91</v>
      </c>
      <c r="I16" s="44" t="s">
        <v>100</v>
      </c>
      <c r="J16" s="43" t="s">
        <v>119</v>
      </c>
      <c r="K16" s="39" t="s">
        <v>91</v>
      </c>
      <c r="L16" s="44" t="s">
        <v>123</v>
      </c>
      <c r="M16" s="43" t="s">
        <v>135</v>
      </c>
      <c r="N16" s="39" t="s">
        <v>91</v>
      </c>
      <c r="O16" s="44" t="s">
        <v>46</v>
      </c>
      <c r="Q16" s="52" t="s">
        <v>169</v>
      </c>
      <c r="R16" s="51" t="s">
        <v>182</v>
      </c>
      <c r="S16" s="50"/>
      <c r="T16" s="50"/>
    </row>
    <row r="17" spans="2:23" ht="21" customHeight="1" x14ac:dyDescent="0.55000000000000004">
      <c r="B17" s="569"/>
      <c r="C17" s="31" t="s">
        <v>92</v>
      </c>
      <c r="D17" s="577" t="s">
        <v>122</v>
      </c>
      <c r="E17" s="578"/>
      <c r="F17" s="579"/>
      <c r="G17" s="588" t="s">
        <v>113</v>
      </c>
      <c r="H17" s="578"/>
      <c r="I17" s="579"/>
      <c r="J17" s="588" t="s">
        <v>101</v>
      </c>
      <c r="K17" s="578"/>
      <c r="L17" s="579"/>
      <c r="M17" s="600" t="s">
        <v>98</v>
      </c>
      <c r="N17" s="601"/>
      <c r="O17" s="602"/>
      <c r="Q17" s="52"/>
      <c r="R17" s="51" t="s">
        <v>168</v>
      </c>
      <c r="S17" s="50"/>
      <c r="T17" s="50"/>
    </row>
    <row r="18" spans="2:23" ht="21" customHeight="1" x14ac:dyDescent="0.55000000000000004">
      <c r="B18" s="569"/>
      <c r="C18" s="31" t="s">
        <v>93</v>
      </c>
      <c r="D18" s="75" t="s">
        <v>108</v>
      </c>
      <c r="E18" s="32" t="s">
        <v>94</v>
      </c>
      <c r="F18" s="76" t="s">
        <v>108</v>
      </c>
      <c r="G18" s="38" t="s">
        <v>122</v>
      </c>
      <c r="H18" s="32" t="s">
        <v>94</v>
      </c>
      <c r="I18" s="41" t="s">
        <v>127</v>
      </c>
      <c r="J18" s="38" t="s">
        <v>101</v>
      </c>
      <c r="K18" s="32" t="s">
        <v>94</v>
      </c>
      <c r="L18" s="41" t="s">
        <v>106</v>
      </c>
      <c r="M18" s="43" t="s">
        <v>134</v>
      </c>
      <c r="N18" s="32" t="s">
        <v>94</v>
      </c>
      <c r="O18" s="41" t="s">
        <v>140</v>
      </c>
      <c r="Q18" s="52" t="s">
        <v>171</v>
      </c>
      <c r="R18" s="51" t="s">
        <v>170</v>
      </c>
      <c r="S18" s="50"/>
      <c r="T18" s="50"/>
    </row>
    <row r="19" spans="2:23" ht="21" customHeight="1" thickBot="1" x14ac:dyDescent="0.6">
      <c r="B19" s="57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J19" s="37"/>
      <c r="K19" s="35" t="s">
        <v>96</v>
      </c>
      <c r="L19" s="36"/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55000000000000004">
      <c r="B20" s="568">
        <v>0.5</v>
      </c>
      <c r="C20" s="30">
        <v>3</v>
      </c>
      <c r="D20" s="583">
        <v>1</v>
      </c>
      <c r="E20" s="572"/>
      <c r="F20" s="573"/>
      <c r="G20" s="583">
        <v>50</v>
      </c>
      <c r="H20" s="572"/>
      <c r="I20" s="573"/>
      <c r="J20" s="574">
        <v>21</v>
      </c>
      <c r="K20" s="575"/>
      <c r="L20" s="576"/>
      <c r="M20" s="583">
        <v>43</v>
      </c>
      <c r="N20" s="572"/>
      <c r="O20" s="573"/>
      <c r="Q20" s="52"/>
      <c r="R20" s="53" t="s">
        <v>184</v>
      </c>
      <c r="S20" s="50"/>
      <c r="T20" s="50"/>
    </row>
    <row r="21" spans="2:23" ht="21" customHeight="1" x14ac:dyDescent="0.55000000000000004">
      <c r="B21" s="569"/>
      <c r="C21" s="31" t="s">
        <v>90</v>
      </c>
      <c r="D21" s="38" t="s">
        <v>127</v>
      </c>
      <c r="E21" s="39" t="s">
        <v>91</v>
      </c>
      <c r="F21" s="40" t="s">
        <v>118</v>
      </c>
      <c r="G21" s="38" t="s">
        <v>125</v>
      </c>
      <c r="H21" s="39" t="s">
        <v>91</v>
      </c>
      <c r="I21" s="40" t="s">
        <v>145</v>
      </c>
      <c r="J21" s="43" t="s">
        <v>134</v>
      </c>
      <c r="K21" s="39" t="s">
        <v>91</v>
      </c>
      <c r="L21" s="44" t="s">
        <v>103</v>
      </c>
      <c r="M21" s="38" t="s">
        <v>106</v>
      </c>
      <c r="N21" s="39" t="s">
        <v>91</v>
      </c>
      <c r="O21" s="40" t="s">
        <v>140</v>
      </c>
      <c r="Q21" s="54"/>
      <c r="R21" s="7" t="s">
        <v>185</v>
      </c>
      <c r="S21" s="50"/>
      <c r="T21" s="50"/>
    </row>
    <row r="22" spans="2:23" ht="21" customHeight="1" x14ac:dyDescent="0.55000000000000004">
      <c r="B22" s="569"/>
      <c r="C22" s="31" t="s">
        <v>92</v>
      </c>
      <c r="D22" s="587" t="s">
        <v>128</v>
      </c>
      <c r="E22" s="581"/>
      <c r="F22" s="582"/>
      <c r="G22" s="580" t="s">
        <v>100</v>
      </c>
      <c r="H22" s="581"/>
      <c r="I22" s="582"/>
      <c r="J22" s="580" t="s">
        <v>123</v>
      </c>
      <c r="K22" s="581"/>
      <c r="L22" s="582"/>
      <c r="M22" s="580" t="s">
        <v>46</v>
      </c>
      <c r="N22" s="581"/>
      <c r="O22" s="582"/>
      <c r="Q22" s="54" t="s">
        <v>186</v>
      </c>
      <c r="R22" s="7" t="s">
        <v>187</v>
      </c>
      <c r="S22" s="50"/>
      <c r="T22" s="50"/>
    </row>
    <row r="23" spans="2:23" ht="21" customHeight="1" x14ac:dyDescent="0.55000000000000004">
      <c r="B23" s="569"/>
      <c r="C23" s="31" t="s">
        <v>93</v>
      </c>
      <c r="D23" s="68" t="s">
        <v>108</v>
      </c>
      <c r="E23" s="32" t="s">
        <v>94</v>
      </c>
      <c r="F23" s="76" t="s">
        <v>108</v>
      </c>
      <c r="G23" s="43" t="s">
        <v>101</v>
      </c>
      <c r="H23" s="32" t="s">
        <v>94</v>
      </c>
      <c r="I23" s="45" t="s">
        <v>126</v>
      </c>
      <c r="J23" s="75" t="s">
        <v>108</v>
      </c>
      <c r="K23" s="32" t="s">
        <v>94</v>
      </c>
      <c r="L23" s="45" t="s">
        <v>124</v>
      </c>
      <c r="M23" s="43" t="s">
        <v>135</v>
      </c>
      <c r="N23" s="32" t="s">
        <v>94</v>
      </c>
      <c r="O23" s="45" t="s">
        <v>46</v>
      </c>
      <c r="Q23" s="54"/>
      <c r="R23" s="50" t="s">
        <v>188</v>
      </c>
      <c r="S23" s="50"/>
      <c r="T23" s="50"/>
      <c r="V23" s="72"/>
    </row>
    <row r="24" spans="2:23" ht="21" customHeight="1" thickBot="1" x14ac:dyDescent="0.6">
      <c r="B24" s="57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J24" s="37"/>
      <c r="K24" s="35" t="s">
        <v>96</v>
      </c>
      <c r="L24" s="36"/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55000000000000004">
      <c r="B25" s="568">
        <v>0.55208333333333337</v>
      </c>
      <c r="C25" s="30">
        <v>4</v>
      </c>
      <c r="D25" s="574">
        <v>1</v>
      </c>
      <c r="E25" s="575"/>
      <c r="F25" s="576"/>
      <c r="G25" s="574">
        <v>56</v>
      </c>
      <c r="H25" s="575"/>
      <c r="I25" s="576"/>
      <c r="J25" s="583">
        <v>32</v>
      </c>
      <c r="K25" s="572"/>
      <c r="L25" s="573"/>
      <c r="M25" s="583"/>
      <c r="N25" s="572"/>
      <c r="O25" s="573"/>
      <c r="Q25" s="50"/>
      <c r="R25" s="50" t="s">
        <v>190</v>
      </c>
      <c r="S25" s="7"/>
      <c r="T25" s="50"/>
      <c r="V25" s="71"/>
    </row>
    <row r="26" spans="2:23" ht="21" customHeight="1" x14ac:dyDescent="0.55000000000000004">
      <c r="B26" s="569"/>
      <c r="C26" s="31" t="s">
        <v>90</v>
      </c>
      <c r="D26" s="43" t="s">
        <v>118</v>
      </c>
      <c r="E26" s="39" t="s">
        <v>91</v>
      </c>
      <c r="F26" s="44" t="s">
        <v>129</v>
      </c>
      <c r="G26" s="43" t="s">
        <v>126</v>
      </c>
      <c r="H26" s="39" t="s">
        <v>91</v>
      </c>
      <c r="I26" s="44" t="s">
        <v>135</v>
      </c>
      <c r="J26" s="38" t="s">
        <v>98</v>
      </c>
      <c r="K26" s="39" t="s">
        <v>91</v>
      </c>
      <c r="L26" s="40" t="s">
        <v>101</v>
      </c>
      <c r="M26" s="38"/>
      <c r="N26" s="39" t="s">
        <v>91</v>
      </c>
      <c r="O26" s="40"/>
      <c r="Q26" s="10"/>
      <c r="R26" s="11"/>
      <c r="S26" s="7"/>
      <c r="T26" s="50"/>
      <c r="V26" s="71"/>
    </row>
    <row r="27" spans="2:23" ht="21" customHeight="1" x14ac:dyDescent="0.55000000000000004">
      <c r="B27" s="569"/>
      <c r="C27" s="31" t="s">
        <v>92</v>
      </c>
      <c r="D27" s="577" t="s">
        <v>127</v>
      </c>
      <c r="E27" s="578"/>
      <c r="F27" s="579"/>
      <c r="G27" s="580" t="s">
        <v>101</v>
      </c>
      <c r="H27" s="581"/>
      <c r="I27" s="582"/>
      <c r="J27" s="580" t="s">
        <v>134</v>
      </c>
      <c r="K27" s="581"/>
      <c r="L27" s="582"/>
      <c r="M27" s="588"/>
      <c r="N27" s="578"/>
      <c r="O27" s="579"/>
      <c r="Q27" s="55" t="s">
        <v>347</v>
      </c>
      <c r="R27" s="55"/>
      <c r="S27" s="51"/>
      <c r="T27" s="7"/>
      <c r="U27" s="71"/>
      <c r="V27" s="71"/>
    </row>
    <row r="28" spans="2:23" ht="21" customHeight="1" x14ac:dyDescent="0.55000000000000004">
      <c r="B28" s="569"/>
      <c r="C28" s="31" t="s">
        <v>93</v>
      </c>
      <c r="D28" s="75" t="s">
        <v>108</v>
      </c>
      <c r="E28" s="32" t="s">
        <v>94</v>
      </c>
      <c r="F28" s="76" t="s">
        <v>108</v>
      </c>
      <c r="G28" s="38" t="s">
        <v>125</v>
      </c>
      <c r="H28" s="32" t="s">
        <v>94</v>
      </c>
      <c r="I28" s="41" t="s">
        <v>145</v>
      </c>
      <c r="J28" s="38" t="s">
        <v>118</v>
      </c>
      <c r="K28" s="32" t="s">
        <v>94</v>
      </c>
      <c r="L28" s="41" t="s">
        <v>106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  <c r="V28" s="71"/>
    </row>
    <row r="29" spans="2:23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J29" s="37"/>
      <c r="K29" s="35" t="s">
        <v>96</v>
      </c>
      <c r="L29" s="36"/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  <c r="V29" s="71"/>
    </row>
    <row r="30" spans="2:23" ht="21" customHeight="1" x14ac:dyDescent="0.55000000000000004">
      <c r="B30" s="568">
        <v>0.60416666666666663</v>
      </c>
      <c r="C30" s="30">
        <v>5</v>
      </c>
      <c r="D30" s="584">
        <v>59</v>
      </c>
      <c r="E30" s="575"/>
      <c r="F30" s="576"/>
      <c r="G30" s="574">
        <v>24</v>
      </c>
      <c r="H30" s="575"/>
      <c r="I30" s="576"/>
      <c r="J30" s="583"/>
      <c r="K30" s="572"/>
      <c r="L30" s="573"/>
      <c r="M30" s="583"/>
      <c r="N30" s="572"/>
      <c r="O30" s="573"/>
      <c r="Q30" s="7"/>
      <c r="R30" s="11" t="s">
        <v>199</v>
      </c>
      <c r="S30" s="11" t="s">
        <v>193</v>
      </c>
      <c r="T30" s="5" t="s">
        <v>200</v>
      </c>
      <c r="U30" s="71"/>
      <c r="V30" s="71"/>
    </row>
    <row r="31" spans="2:23" ht="21" customHeight="1" x14ac:dyDescent="0.55000000000000004">
      <c r="B31" s="569"/>
      <c r="C31" s="31" t="s">
        <v>90</v>
      </c>
      <c r="D31" s="43" t="s">
        <v>46</v>
      </c>
      <c r="E31" s="39" t="s">
        <v>91</v>
      </c>
      <c r="F31" s="44" t="s">
        <v>119</v>
      </c>
      <c r="G31" s="43" t="s">
        <v>107</v>
      </c>
      <c r="H31" s="39"/>
      <c r="I31" s="44" t="s">
        <v>124</v>
      </c>
      <c r="J31" s="43"/>
      <c r="K31" s="39" t="s">
        <v>91</v>
      </c>
      <c r="L31" s="44"/>
      <c r="M31" s="43"/>
      <c r="N31" s="39" t="s">
        <v>91</v>
      </c>
      <c r="O31" s="44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55000000000000004">
      <c r="B32" s="569"/>
      <c r="C32" s="31" t="s">
        <v>92</v>
      </c>
      <c r="D32" s="587" t="s">
        <v>118</v>
      </c>
      <c r="E32" s="581"/>
      <c r="F32" s="582"/>
      <c r="G32" s="580" t="s">
        <v>126</v>
      </c>
      <c r="H32" s="581"/>
      <c r="I32" s="582"/>
      <c r="J32" s="588"/>
      <c r="K32" s="578"/>
      <c r="L32" s="579"/>
      <c r="M32" s="588"/>
      <c r="N32" s="578"/>
      <c r="O32" s="579"/>
      <c r="P32" s="71"/>
      <c r="Q32" s="7"/>
      <c r="R32" s="11" t="s">
        <v>203</v>
      </c>
      <c r="S32" s="11" t="s">
        <v>193</v>
      </c>
      <c r="T32" s="56" t="s">
        <v>204</v>
      </c>
      <c r="U32" s="71"/>
      <c r="W32" s="71"/>
    </row>
    <row r="33" spans="2:23" ht="21" customHeight="1" x14ac:dyDescent="0.55000000000000004">
      <c r="B33" s="569"/>
      <c r="C33" s="31" t="s">
        <v>93</v>
      </c>
      <c r="D33" s="77" t="s">
        <v>115</v>
      </c>
      <c r="E33" s="32" t="s">
        <v>94</v>
      </c>
      <c r="F33" s="45" t="s">
        <v>129</v>
      </c>
      <c r="G33" s="75" t="s">
        <v>108</v>
      </c>
      <c r="H33" s="32"/>
      <c r="I33" s="45" t="s">
        <v>135</v>
      </c>
      <c r="J33" s="38"/>
      <c r="K33" s="32" t="s">
        <v>94</v>
      </c>
      <c r="L33" s="41"/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6">
      <c r="B34" s="570"/>
      <c r="C34" s="33" t="s">
        <v>95</v>
      </c>
      <c r="D34" s="34"/>
      <c r="E34" s="35" t="s">
        <v>96</v>
      </c>
      <c r="F34" s="36"/>
      <c r="G34" s="37"/>
      <c r="H34" s="35"/>
      <c r="I34" s="36"/>
      <c r="J34" s="37"/>
      <c r="K34" s="35" t="s">
        <v>96</v>
      </c>
      <c r="L34" s="36"/>
      <c r="M34" s="37"/>
      <c r="N34" s="35" t="s">
        <v>96</v>
      </c>
      <c r="O34" s="36"/>
      <c r="P34" s="71"/>
      <c r="Q34" s="50"/>
      <c r="U34" s="71"/>
      <c r="W34" s="71"/>
    </row>
    <row r="35" spans="2:23" ht="21" customHeight="1" x14ac:dyDescent="0.55000000000000004">
      <c r="B35" s="568">
        <v>0.65625</v>
      </c>
      <c r="C35" s="30">
        <v>6</v>
      </c>
      <c r="D35" s="584">
        <v>14</v>
      </c>
      <c r="E35" s="575"/>
      <c r="F35" s="576"/>
      <c r="G35" s="574">
        <v>34</v>
      </c>
      <c r="H35" s="575"/>
      <c r="I35" s="576"/>
      <c r="J35" s="584"/>
      <c r="K35" s="575"/>
      <c r="L35" s="576"/>
      <c r="M35" s="583"/>
      <c r="N35" s="572"/>
      <c r="O35" s="573"/>
      <c r="P35" s="71"/>
      <c r="Q35" s="49" t="s">
        <v>207</v>
      </c>
      <c r="R35" s="10"/>
      <c r="S35" s="11"/>
      <c r="T35" s="7"/>
      <c r="W35" s="71"/>
    </row>
    <row r="36" spans="2:23" ht="21" customHeight="1" x14ac:dyDescent="0.55000000000000004">
      <c r="B36" s="569"/>
      <c r="C36" s="31" t="s">
        <v>90</v>
      </c>
      <c r="D36" s="43" t="s">
        <v>115</v>
      </c>
      <c r="E36" s="39" t="s">
        <v>91</v>
      </c>
      <c r="F36" s="44" t="s">
        <v>116</v>
      </c>
      <c r="G36" s="43" t="s">
        <v>113</v>
      </c>
      <c r="H36" s="39" t="s">
        <v>91</v>
      </c>
      <c r="I36" s="44" t="s">
        <v>101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W36" s="71"/>
    </row>
    <row r="37" spans="2:23" ht="21" customHeight="1" x14ac:dyDescent="0.55000000000000004">
      <c r="B37" s="569"/>
      <c r="C37" s="31" t="s">
        <v>92</v>
      </c>
      <c r="D37" s="587" t="s">
        <v>119</v>
      </c>
      <c r="E37" s="581"/>
      <c r="F37" s="582"/>
      <c r="G37" s="580" t="s">
        <v>124</v>
      </c>
      <c r="H37" s="581"/>
      <c r="I37" s="582"/>
      <c r="J37" s="587"/>
      <c r="K37" s="581"/>
      <c r="L37" s="582"/>
      <c r="M37" s="588"/>
      <c r="N37" s="578"/>
      <c r="O37" s="579"/>
      <c r="Q37" s="7"/>
      <c r="R37" s="57" t="s">
        <v>209</v>
      </c>
      <c r="S37" s="50"/>
      <c r="T37" s="50"/>
      <c r="W37" s="71"/>
    </row>
    <row r="38" spans="2:23" ht="21" customHeight="1" x14ac:dyDescent="0.55000000000000004">
      <c r="B38" s="569"/>
      <c r="C38" s="31" t="s">
        <v>93</v>
      </c>
      <c r="D38" s="68" t="s">
        <v>108</v>
      </c>
      <c r="E38" s="32" t="s">
        <v>94</v>
      </c>
      <c r="F38" s="76" t="s">
        <v>108</v>
      </c>
      <c r="G38" s="43" t="s">
        <v>119</v>
      </c>
      <c r="H38" s="32" t="s">
        <v>94</v>
      </c>
      <c r="I38" s="45" t="s">
        <v>124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</row>
    <row r="39" spans="2:23" ht="21" customHeight="1" thickBot="1" x14ac:dyDescent="0.6">
      <c r="B39" s="57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J39" s="34"/>
      <c r="K39" s="35" t="s">
        <v>96</v>
      </c>
      <c r="L39" s="36"/>
      <c r="M39" s="37"/>
      <c r="N39" s="35" t="s">
        <v>96</v>
      </c>
      <c r="O39" s="36"/>
      <c r="Q39" s="50"/>
    </row>
    <row r="40" spans="2:23" ht="21" customHeight="1" x14ac:dyDescent="0.55000000000000004">
      <c r="B40" s="568">
        <v>0.66666666666666663</v>
      </c>
      <c r="C40" s="30">
        <v>7</v>
      </c>
      <c r="D40" s="584"/>
      <c r="E40" s="575"/>
      <c r="F40" s="576"/>
      <c r="G40" s="583"/>
      <c r="H40" s="572"/>
      <c r="I40" s="573"/>
      <c r="J40" s="584"/>
      <c r="K40" s="575"/>
      <c r="L40" s="576"/>
      <c r="M40" s="583"/>
      <c r="N40" s="572"/>
      <c r="O40" s="573"/>
      <c r="Q40" s="50" t="s">
        <v>210</v>
      </c>
      <c r="R40" s="50"/>
      <c r="S40" s="50"/>
      <c r="T40" s="50"/>
    </row>
    <row r="41" spans="2:23" ht="21" customHeight="1" x14ac:dyDescent="0.55000000000000004">
      <c r="B41" s="569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55000000000000004">
      <c r="B42" s="569"/>
      <c r="C42" s="31" t="s">
        <v>92</v>
      </c>
      <c r="D42" s="587"/>
      <c r="E42" s="581"/>
      <c r="F42" s="582"/>
      <c r="G42" s="588"/>
      <c r="H42" s="578"/>
      <c r="I42" s="579"/>
      <c r="J42" s="587"/>
      <c r="K42" s="581"/>
      <c r="L42" s="582"/>
      <c r="M42" s="588"/>
      <c r="N42" s="578"/>
      <c r="O42" s="579"/>
      <c r="Q42" s="59" t="s">
        <v>349</v>
      </c>
      <c r="R42" s="50"/>
      <c r="S42" s="50"/>
      <c r="T42" s="50"/>
    </row>
    <row r="43" spans="2:23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6">
      <c r="B44" s="57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350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J9:L9"/>
    <mergeCell ref="M9:O9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0" zoomScaleNormal="100" workbookViewId="0">
      <selection activeCell="F7" sqref="F7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2">
      <c r="A2" s="24"/>
      <c r="B2" s="24"/>
      <c r="C2" s="24"/>
      <c r="D2" s="24"/>
      <c r="E2" s="24"/>
      <c r="F2" s="24"/>
      <c r="G2" s="24"/>
      <c r="H2" s="24"/>
      <c r="I2" s="24"/>
      <c r="L2" s="48" t="s">
        <v>178</v>
      </c>
      <c r="M2" s="49"/>
      <c r="N2" s="50"/>
      <c r="O2" s="50"/>
    </row>
    <row r="3" spans="1:15" ht="21" customHeight="1" x14ac:dyDescent="0.55000000000000004">
      <c r="B3" s="25" t="s">
        <v>256</v>
      </c>
      <c r="C3" s="23" t="s">
        <v>362</v>
      </c>
      <c r="I3" s="26" t="s">
        <v>111</v>
      </c>
      <c r="L3" s="51"/>
      <c r="M3" s="51"/>
      <c r="N3" s="50"/>
      <c r="O3" s="50"/>
    </row>
    <row r="4" spans="1:15" ht="21" customHeight="1" x14ac:dyDescent="0.55000000000000004">
      <c r="B4" s="23" t="s">
        <v>139</v>
      </c>
      <c r="I4" s="26" t="s">
        <v>83</v>
      </c>
      <c r="L4" s="52" t="s">
        <v>157</v>
      </c>
      <c r="M4" s="51" t="s">
        <v>158</v>
      </c>
      <c r="N4" s="50"/>
      <c r="O4" s="50"/>
    </row>
    <row r="5" spans="1:15" ht="21" customHeight="1" x14ac:dyDescent="0.55000000000000004">
      <c r="B5" s="27" t="s">
        <v>389</v>
      </c>
      <c r="L5" s="52"/>
      <c r="M5" s="51" t="s">
        <v>159</v>
      </c>
      <c r="N5" s="50"/>
      <c r="O5" s="50"/>
    </row>
    <row r="6" spans="1:15" ht="21" customHeight="1" x14ac:dyDescent="0.55000000000000004">
      <c r="B6" s="23" t="s">
        <v>84</v>
      </c>
      <c r="C6" s="23" t="s">
        <v>85</v>
      </c>
      <c r="L6" s="52"/>
      <c r="M6" s="51" t="s">
        <v>160</v>
      </c>
      <c r="N6" s="50"/>
      <c r="O6" s="50"/>
    </row>
    <row r="7" spans="1:15" ht="21" customHeight="1" x14ac:dyDescent="0.55000000000000004">
      <c r="B7" s="23" t="s">
        <v>390</v>
      </c>
      <c r="L7" s="52"/>
      <c r="M7" s="51" t="s">
        <v>179</v>
      </c>
      <c r="N7" s="50"/>
      <c r="O7" s="50"/>
    </row>
    <row r="8" spans="1:15" ht="18" customHeight="1" thickBot="1" x14ac:dyDescent="0.6">
      <c r="L8" s="52" t="s">
        <v>161</v>
      </c>
      <c r="M8" s="51" t="s">
        <v>180</v>
      </c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2" t="s">
        <v>164</v>
      </c>
      <c r="M9" s="51" t="s">
        <v>162</v>
      </c>
      <c r="N9" s="50"/>
      <c r="O9" s="50"/>
    </row>
    <row r="10" spans="1:15" ht="20.149999999999999" customHeight="1" x14ac:dyDescent="0.55000000000000004">
      <c r="B10" s="568">
        <v>0.41666666666666669</v>
      </c>
      <c r="C10" s="30">
        <v>1</v>
      </c>
      <c r="D10" s="574">
        <v>61</v>
      </c>
      <c r="E10" s="575"/>
      <c r="F10" s="576"/>
      <c r="G10" s="583"/>
      <c r="H10" s="572"/>
      <c r="I10" s="573"/>
      <c r="L10" s="52"/>
      <c r="M10" s="51" t="s">
        <v>163</v>
      </c>
      <c r="N10" s="50"/>
      <c r="O10" s="50"/>
    </row>
    <row r="11" spans="1:15" ht="21" customHeight="1" x14ac:dyDescent="0.55000000000000004">
      <c r="B11" s="569"/>
      <c r="C11" s="31" t="s">
        <v>90</v>
      </c>
      <c r="D11" s="43" t="s">
        <v>143</v>
      </c>
      <c r="E11" s="39" t="s">
        <v>91</v>
      </c>
      <c r="F11" s="44" t="s">
        <v>123</v>
      </c>
      <c r="G11" s="38"/>
      <c r="H11" s="39" t="s">
        <v>91</v>
      </c>
      <c r="I11" s="40"/>
      <c r="L11" s="52" t="s">
        <v>166</v>
      </c>
      <c r="M11" s="51" t="s">
        <v>181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0" t="s">
        <v>135</v>
      </c>
      <c r="E12" s="581"/>
      <c r="F12" s="582"/>
      <c r="G12" s="588"/>
      <c r="H12" s="578"/>
      <c r="I12" s="579"/>
      <c r="L12" s="52" t="s">
        <v>169</v>
      </c>
      <c r="M12" s="51" t="s">
        <v>182</v>
      </c>
      <c r="N12" s="50"/>
      <c r="O12" s="50"/>
    </row>
    <row r="13" spans="1:15" ht="21" customHeight="1" x14ac:dyDescent="0.55000000000000004">
      <c r="B13" s="569"/>
      <c r="C13" s="31" t="s">
        <v>93</v>
      </c>
      <c r="D13" s="38" t="s">
        <v>135</v>
      </c>
      <c r="E13" s="32" t="s">
        <v>94</v>
      </c>
      <c r="F13" s="41" t="s">
        <v>141</v>
      </c>
      <c r="G13" s="38"/>
      <c r="H13" s="32" t="s">
        <v>94</v>
      </c>
      <c r="I13" s="41"/>
      <c r="L13" s="52"/>
      <c r="M13" s="51" t="s">
        <v>168</v>
      </c>
      <c r="N13" s="50"/>
      <c r="O13" s="50"/>
    </row>
    <row r="14" spans="1:15" ht="21" customHeight="1" thickBot="1" x14ac:dyDescent="0.6">
      <c r="B14" s="57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171</v>
      </c>
      <c r="M14" s="51" t="s">
        <v>170</v>
      </c>
      <c r="N14" s="50"/>
      <c r="O14" s="50"/>
    </row>
    <row r="15" spans="1:15" ht="21" customHeight="1" x14ac:dyDescent="0.55000000000000004">
      <c r="B15" s="568">
        <v>0.46875</v>
      </c>
      <c r="C15" s="30">
        <v>2</v>
      </c>
      <c r="D15" s="583">
        <v>30</v>
      </c>
      <c r="E15" s="572"/>
      <c r="F15" s="573"/>
      <c r="G15" s="583"/>
      <c r="H15" s="572"/>
      <c r="I15" s="573"/>
      <c r="L15" s="52" t="s">
        <v>174</v>
      </c>
      <c r="M15" s="51" t="s">
        <v>183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 t="s">
        <v>135</v>
      </c>
      <c r="E16" s="39" t="s">
        <v>91</v>
      </c>
      <c r="F16" s="40" t="s">
        <v>141</v>
      </c>
      <c r="G16" s="38"/>
      <c r="H16" s="39" t="s">
        <v>91</v>
      </c>
      <c r="I16" s="40"/>
      <c r="L16" s="52"/>
      <c r="M16" s="53" t="s">
        <v>184</v>
      </c>
      <c r="N16" s="50"/>
      <c r="O16" s="50"/>
    </row>
    <row r="17" spans="2:18" ht="21" customHeight="1" x14ac:dyDescent="0.2">
      <c r="B17" s="569"/>
      <c r="C17" s="31" t="s">
        <v>92</v>
      </c>
      <c r="D17" s="580" t="s">
        <v>143</v>
      </c>
      <c r="E17" s="581"/>
      <c r="F17" s="582"/>
      <c r="G17" s="588"/>
      <c r="H17" s="578"/>
      <c r="I17" s="579"/>
      <c r="K17" s="42"/>
      <c r="L17" s="54"/>
      <c r="M17" s="7" t="s">
        <v>185</v>
      </c>
      <c r="N17" s="50"/>
      <c r="O17" s="50"/>
    </row>
    <row r="18" spans="2:18" ht="21" customHeight="1" x14ac:dyDescent="0.2">
      <c r="B18" s="569"/>
      <c r="C18" s="31" t="s">
        <v>93</v>
      </c>
      <c r="D18" s="75" t="s">
        <v>332</v>
      </c>
      <c r="E18" s="32" t="s">
        <v>94</v>
      </c>
      <c r="F18" s="45" t="s">
        <v>123</v>
      </c>
      <c r="G18" s="38"/>
      <c r="H18" s="32" t="s">
        <v>94</v>
      </c>
      <c r="I18" s="41"/>
      <c r="K18" s="42"/>
      <c r="L18" s="54" t="s">
        <v>186</v>
      </c>
      <c r="M18" s="7" t="s">
        <v>187</v>
      </c>
      <c r="N18" s="50"/>
      <c r="O18" s="50"/>
    </row>
    <row r="19" spans="2:18" ht="21" customHeight="1" thickBot="1" x14ac:dyDescent="0.25">
      <c r="B19" s="57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4"/>
      <c r="M19" s="50" t="s">
        <v>188</v>
      </c>
      <c r="N19" s="50"/>
      <c r="O19" s="50"/>
    </row>
    <row r="20" spans="2:18" ht="21" customHeight="1" x14ac:dyDescent="0.55000000000000004">
      <c r="B20" s="568">
        <v>0.52083333333333337</v>
      </c>
      <c r="C20" s="30">
        <v>3</v>
      </c>
      <c r="D20" s="584">
        <v>53</v>
      </c>
      <c r="E20" s="575"/>
      <c r="F20" s="576"/>
      <c r="G20" s="571"/>
      <c r="H20" s="572"/>
      <c r="I20" s="573"/>
      <c r="L20" s="50"/>
      <c r="M20" s="7" t="s">
        <v>189</v>
      </c>
      <c r="N20" s="50"/>
      <c r="O20" s="50"/>
    </row>
    <row r="21" spans="2:18" ht="21" customHeight="1" x14ac:dyDescent="0.55000000000000004">
      <c r="B21" s="569"/>
      <c r="C21" s="31" t="s">
        <v>90</v>
      </c>
      <c r="D21" s="43" t="s">
        <v>123</v>
      </c>
      <c r="E21" s="39" t="s">
        <v>91</v>
      </c>
      <c r="F21" s="44" t="s">
        <v>135</v>
      </c>
      <c r="G21" s="38"/>
      <c r="H21" s="39" t="s">
        <v>91</v>
      </c>
      <c r="I21" s="40"/>
      <c r="L21" s="50"/>
      <c r="M21" s="50" t="s">
        <v>190</v>
      </c>
      <c r="N21" s="7"/>
      <c r="O21" s="50"/>
    </row>
    <row r="22" spans="2:18" ht="21" customHeight="1" x14ac:dyDescent="0.55000000000000004">
      <c r="B22" s="569"/>
      <c r="C22" s="31" t="s">
        <v>92</v>
      </c>
      <c r="D22" s="598" t="s">
        <v>146</v>
      </c>
      <c r="E22" s="598"/>
      <c r="F22" s="599"/>
      <c r="G22" s="598"/>
      <c r="H22" s="598"/>
      <c r="I22" s="599"/>
      <c r="L22" s="10"/>
      <c r="M22" s="11"/>
      <c r="N22" s="7"/>
      <c r="O22" s="50"/>
    </row>
    <row r="23" spans="2:18" ht="21" customHeight="1" x14ac:dyDescent="0.55000000000000004">
      <c r="B23" s="569"/>
      <c r="C23" s="31" t="s">
        <v>93</v>
      </c>
      <c r="D23" s="38" t="s">
        <v>101</v>
      </c>
      <c r="E23" s="32" t="s">
        <v>94</v>
      </c>
      <c r="F23" s="45" t="s">
        <v>143</v>
      </c>
      <c r="G23" s="38"/>
      <c r="H23" s="32" t="s">
        <v>94</v>
      </c>
      <c r="I23" s="41"/>
      <c r="L23" s="55" t="s">
        <v>217</v>
      </c>
      <c r="M23" s="55"/>
      <c r="N23" s="51"/>
      <c r="O23" s="7"/>
      <c r="P23" s="71"/>
      <c r="Q23" s="72"/>
    </row>
    <row r="24" spans="2:18" ht="21" customHeight="1" thickBot="1" x14ac:dyDescent="0.6">
      <c r="B24" s="57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1"/>
      <c r="M24" s="11" t="s">
        <v>195</v>
      </c>
      <c r="N24" s="11" t="s">
        <v>193</v>
      </c>
      <c r="O24" s="7" t="s">
        <v>218</v>
      </c>
      <c r="P24" s="71"/>
      <c r="Q24" s="72"/>
    </row>
    <row r="25" spans="2:18" ht="21" customHeight="1" x14ac:dyDescent="0.55000000000000004">
      <c r="B25" s="568">
        <v>0.57291666666666663</v>
      </c>
      <c r="C25" s="30">
        <v>4</v>
      </c>
      <c r="D25" s="583">
        <v>36</v>
      </c>
      <c r="E25" s="572"/>
      <c r="F25" s="573"/>
      <c r="G25" s="583"/>
      <c r="H25" s="572"/>
      <c r="I25" s="573"/>
      <c r="L25" s="7"/>
      <c r="M25" s="10" t="s">
        <v>197</v>
      </c>
      <c r="N25" s="11" t="s">
        <v>193</v>
      </c>
      <c r="O25" s="5" t="s">
        <v>219</v>
      </c>
      <c r="P25" s="71"/>
      <c r="Q25" s="72"/>
    </row>
    <row r="26" spans="2:18" ht="21" customHeight="1" x14ac:dyDescent="0.55000000000000004">
      <c r="B26" s="569"/>
      <c r="C26" s="31" t="s">
        <v>90</v>
      </c>
      <c r="D26" s="38" t="s">
        <v>99</v>
      </c>
      <c r="E26" s="39" t="s">
        <v>91</v>
      </c>
      <c r="F26" s="40" t="s">
        <v>101</v>
      </c>
      <c r="G26" s="38"/>
      <c r="H26" s="39" t="s">
        <v>91</v>
      </c>
      <c r="I26" s="40"/>
      <c r="L26" s="7"/>
      <c r="M26" s="11" t="s">
        <v>199</v>
      </c>
      <c r="N26" s="11" t="s">
        <v>193</v>
      </c>
      <c r="O26" s="5" t="s">
        <v>200</v>
      </c>
      <c r="P26" s="71"/>
      <c r="Q26" s="72"/>
    </row>
    <row r="27" spans="2:18" ht="21" customHeight="1" x14ac:dyDescent="0.55000000000000004">
      <c r="B27" s="569"/>
      <c r="C27" s="31" t="s">
        <v>92</v>
      </c>
      <c r="D27" s="580" t="s">
        <v>123</v>
      </c>
      <c r="E27" s="581"/>
      <c r="F27" s="582"/>
      <c r="G27" s="588"/>
      <c r="H27" s="578"/>
      <c r="I27" s="579"/>
      <c r="L27" s="7"/>
      <c r="M27" s="11" t="s">
        <v>201</v>
      </c>
      <c r="N27" s="11" t="s">
        <v>193</v>
      </c>
      <c r="O27" s="56" t="s">
        <v>202</v>
      </c>
      <c r="P27" s="71"/>
      <c r="Q27" s="72"/>
    </row>
    <row r="28" spans="2:18" ht="21" customHeight="1" x14ac:dyDescent="0.55000000000000004">
      <c r="B28" s="569"/>
      <c r="C28" s="31" t="s">
        <v>93</v>
      </c>
      <c r="D28" s="43" t="s">
        <v>123</v>
      </c>
      <c r="E28" s="32" t="s">
        <v>94</v>
      </c>
      <c r="F28" s="45" t="s">
        <v>135</v>
      </c>
      <c r="G28" s="75"/>
      <c r="H28" s="32" t="s">
        <v>94</v>
      </c>
      <c r="I28" s="41"/>
      <c r="L28" s="7"/>
      <c r="M28" s="11" t="s">
        <v>203</v>
      </c>
      <c r="N28" s="11" t="s">
        <v>193</v>
      </c>
      <c r="O28" s="56" t="s">
        <v>204</v>
      </c>
      <c r="P28" s="71"/>
      <c r="Q28" s="72"/>
    </row>
    <row r="29" spans="2:18" ht="21" customHeight="1" thickBot="1" x14ac:dyDescent="0.6">
      <c r="B29" s="57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50"/>
      <c r="M29" s="10" t="s">
        <v>205</v>
      </c>
      <c r="N29" s="11" t="s">
        <v>193</v>
      </c>
      <c r="O29" s="7" t="s">
        <v>220</v>
      </c>
      <c r="P29" s="71"/>
      <c r="Q29" s="72"/>
    </row>
    <row r="30" spans="2:18" ht="21" customHeight="1" x14ac:dyDescent="0.55000000000000004">
      <c r="B30" s="568">
        <v>0.625</v>
      </c>
      <c r="C30" s="30">
        <v>5</v>
      </c>
      <c r="D30" s="583">
        <v>23</v>
      </c>
      <c r="E30" s="572"/>
      <c r="F30" s="573"/>
      <c r="G30" s="583"/>
      <c r="H30" s="572"/>
      <c r="I30" s="573"/>
      <c r="L30" s="50"/>
      <c r="M30" s="10"/>
      <c r="N30" s="11"/>
      <c r="O30" s="7"/>
      <c r="P30" s="71"/>
      <c r="Q30" s="71"/>
      <c r="R30" s="71"/>
    </row>
    <row r="31" spans="2:18" ht="21" customHeight="1" x14ac:dyDescent="0.55000000000000004">
      <c r="B31" s="569"/>
      <c r="C31" s="31" t="s">
        <v>90</v>
      </c>
      <c r="D31" s="38" t="s">
        <v>146</v>
      </c>
      <c r="E31" s="39" t="s">
        <v>91</v>
      </c>
      <c r="F31" s="40" t="s">
        <v>135</v>
      </c>
      <c r="G31" s="38"/>
      <c r="H31" s="39" t="s">
        <v>91</v>
      </c>
      <c r="I31" s="40"/>
      <c r="L31" s="49" t="s">
        <v>207</v>
      </c>
      <c r="M31" s="10"/>
      <c r="N31" s="11"/>
      <c r="O31" s="7"/>
      <c r="P31" s="71"/>
      <c r="Q31" s="71"/>
      <c r="R31" s="71"/>
    </row>
    <row r="32" spans="2:18" ht="21" customHeight="1" x14ac:dyDescent="0.55000000000000004">
      <c r="B32" s="569"/>
      <c r="C32" s="31" t="s">
        <v>92</v>
      </c>
      <c r="D32" s="588" t="s">
        <v>99</v>
      </c>
      <c r="E32" s="578"/>
      <c r="F32" s="579"/>
      <c r="G32" s="588"/>
      <c r="H32" s="578"/>
      <c r="I32" s="579"/>
      <c r="L32" s="7"/>
      <c r="M32" s="51" t="s">
        <v>208</v>
      </c>
      <c r="N32" s="50"/>
      <c r="O32" s="50"/>
      <c r="P32" s="71"/>
      <c r="Q32" s="71"/>
      <c r="R32" s="71"/>
    </row>
    <row r="33" spans="2:18" ht="21" customHeight="1" x14ac:dyDescent="0.55000000000000004">
      <c r="B33" s="569"/>
      <c r="C33" s="31" t="s">
        <v>93</v>
      </c>
      <c r="D33" s="75" t="s">
        <v>108</v>
      </c>
      <c r="E33" s="32" t="s">
        <v>94</v>
      </c>
      <c r="F33" s="41" t="s">
        <v>99</v>
      </c>
      <c r="G33" s="38"/>
      <c r="H33" s="32" t="s">
        <v>94</v>
      </c>
      <c r="I33" s="41"/>
      <c r="L33" s="7"/>
      <c r="M33" s="57" t="s">
        <v>209</v>
      </c>
      <c r="N33" s="50"/>
      <c r="O33" s="50"/>
      <c r="P33" s="71"/>
      <c r="Q33" s="71"/>
      <c r="R33" s="71"/>
    </row>
    <row r="34" spans="2:18" ht="21" customHeight="1" thickBot="1" x14ac:dyDescent="0.6">
      <c r="B34" s="57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7"/>
      <c r="M34" s="58" t="s">
        <v>177</v>
      </c>
      <c r="N34" s="50"/>
      <c r="O34" s="50"/>
      <c r="P34" s="71"/>
      <c r="Q34" s="71"/>
      <c r="R34" s="71"/>
    </row>
    <row r="35" spans="2:18" ht="21" customHeight="1" x14ac:dyDescent="0.55000000000000004">
      <c r="B35" s="568"/>
      <c r="C35" s="30"/>
      <c r="D35" s="603" t="s">
        <v>286</v>
      </c>
      <c r="E35" s="604"/>
      <c r="F35" s="604"/>
      <c r="G35" s="605"/>
      <c r="H35" s="605"/>
      <c r="I35" s="606"/>
      <c r="L35" s="50"/>
      <c r="R35" s="71"/>
    </row>
    <row r="36" spans="2:18" ht="21" customHeight="1" x14ac:dyDescent="0.55000000000000004">
      <c r="B36" s="569"/>
      <c r="C36" s="31"/>
      <c r="D36" s="607"/>
      <c r="E36" s="608"/>
      <c r="F36" s="608"/>
      <c r="G36" s="608"/>
      <c r="H36" s="608"/>
      <c r="I36" s="609"/>
      <c r="L36" s="50" t="s">
        <v>210</v>
      </c>
      <c r="M36" s="50"/>
      <c r="N36" s="50"/>
      <c r="O36" s="50"/>
    </row>
    <row r="37" spans="2:18" ht="21" customHeight="1" x14ac:dyDescent="0.55000000000000004">
      <c r="B37" s="569"/>
      <c r="C37" s="31"/>
      <c r="D37" s="607"/>
      <c r="E37" s="608"/>
      <c r="F37" s="608"/>
      <c r="G37" s="608"/>
      <c r="H37" s="608"/>
      <c r="I37" s="609"/>
      <c r="L37" s="59" t="s">
        <v>211</v>
      </c>
      <c r="M37" s="50"/>
      <c r="N37" s="50"/>
      <c r="O37" s="50"/>
    </row>
    <row r="38" spans="2:18" ht="21" customHeight="1" x14ac:dyDescent="0.55000000000000004">
      <c r="B38" s="569"/>
      <c r="C38" s="31"/>
      <c r="D38" s="607"/>
      <c r="E38" s="608"/>
      <c r="F38" s="608"/>
      <c r="G38" s="608"/>
      <c r="H38" s="608"/>
      <c r="I38" s="609"/>
      <c r="L38" s="59" t="s">
        <v>349</v>
      </c>
      <c r="M38" s="50"/>
      <c r="N38" s="50"/>
      <c r="O38" s="50"/>
    </row>
    <row r="39" spans="2:18" ht="21" customHeight="1" thickBot="1" x14ac:dyDescent="0.6">
      <c r="B39" s="570"/>
      <c r="C39" s="33"/>
      <c r="D39" s="610"/>
      <c r="E39" s="611"/>
      <c r="F39" s="611"/>
      <c r="G39" s="611"/>
      <c r="H39" s="611"/>
      <c r="I39" s="612"/>
      <c r="L39" s="59" t="s">
        <v>213</v>
      </c>
      <c r="M39" s="50"/>
      <c r="N39" s="50"/>
      <c r="O39" s="50"/>
    </row>
    <row r="40" spans="2:18" ht="21" customHeight="1" x14ac:dyDescent="0.55000000000000004">
      <c r="L40" s="59" t="s">
        <v>350</v>
      </c>
      <c r="M40" s="50"/>
      <c r="N40" s="50"/>
      <c r="O40" s="50"/>
    </row>
    <row r="41" spans="2:18" ht="21" customHeight="1" x14ac:dyDescent="0.55000000000000004"/>
    <row r="42" spans="2:18" ht="21" customHeight="1" x14ac:dyDescent="0.55000000000000004"/>
    <row r="43" spans="2:18" ht="21" customHeight="1" x14ac:dyDescent="0.55000000000000004"/>
    <row r="44" spans="2:18" ht="21" customHeight="1" x14ac:dyDescent="0.55000000000000004"/>
    <row r="47" spans="2:18" x14ac:dyDescent="0.55000000000000004">
      <c r="L47" s="50"/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M51" s="50"/>
      <c r="N51" s="50"/>
      <c r="O51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zoomScaleNormal="100" workbookViewId="0">
      <selection activeCell="D38" sqref="D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263</v>
      </c>
      <c r="C3" s="23" t="s">
        <v>131</v>
      </c>
      <c r="I3" s="26" t="s">
        <v>232</v>
      </c>
    </row>
    <row r="4" spans="1:15" ht="21" customHeight="1" x14ac:dyDescent="0.55000000000000004">
      <c r="B4" s="23" t="s">
        <v>391</v>
      </c>
      <c r="I4" s="26" t="s">
        <v>83</v>
      </c>
    </row>
    <row r="5" spans="1:15" ht="21" customHeight="1" x14ac:dyDescent="0.2">
      <c r="B5" s="27" t="s">
        <v>392</v>
      </c>
      <c r="L5" s="48" t="s">
        <v>178</v>
      </c>
      <c r="M5" s="49"/>
      <c r="N5" s="50"/>
      <c r="O5" s="50"/>
    </row>
    <row r="6" spans="1:15" ht="21" customHeight="1" x14ac:dyDescent="0.5500000000000000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55000000000000004">
      <c r="B7" s="23" t="s">
        <v>393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6">
      <c r="L8" s="52"/>
      <c r="M8" s="51" t="s">
        <v>159</v>
      </c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2"/>
      <c r="M9" s="51" t="s">
        <v>160</v>
      </c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83">
        <v>45</v>
      </c>
      <c r="E10" s="572"/>
      <c r="F10" s="573"/>
      <c r="G10" s="574">
        <v>35</v>
      </c>
      <c r="H10" s="575"/>
      <c r="I10" s="576"/>
      <c r="L10" s="52"/>
      <c r="M10" s="51" t="s">
        <v>179</v>
      </c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142</v>
      </c>
      <c r="E11" s="39" t="s">
        <v>91</v>
      </c>
      <c r="F11" s="40" t="s">
        <v>102</v>
      </c>
      <c r="G11" s="43" t="s">
        <v>101</v>
      </c>
      <c r="H11" s="39" t="s">
        <v>91</v>
      </c>
      <c r="I11" s="44" t="s">
        <v>99</v>
      </c>
      <c r="L11" s="52" t="s">
        <v>161</v>
      </c>
      <c r="M11" s="51" t="s">
        <v>180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8" t="s">
        <v>145</v>
      </c>
      <c r="E12" s="578"/>
      <c r="F12" s="579"/>
      <c r="G12" s="580" t="s">
        <v>117</v>
      </c>
      <c r="H12" s="581"/>
      <c r="I12" s="582"/>
      <c r="L12" s="52" t="s">
        <v>164</v>
      </c>
      <c r="M12" s="51" t="s">
        <v>162</v>
      </c>
      <c r="N12" s="50"/>
      <c r="O12" s="50"/>
    </row>
    <row r="13" spans="1:15" ht="21" customHeight="1" x14ac:dyDescent="0.55000000000000004">
      <c r="B13" s="569"/>
      <c r="C13" s="31" t="s">
        <v>93</v>
      </c>
      <c r="D13" s="38" t="s">
        <v>135</v>
      </c>
      <c r="E13" s="32" t="s">
        <v>94</v>
      </c>
      <c r="F13" s="41" t="s">
        <v>115</v>
      </c>
      <c r="G13" s="38" t="s">
        <v>134</v>
      </c>
      <c r="H13" s="32" t="s">
        <v>94</v>
      </c>
      <c r="I13" s="41" t="s">
        <v>46</v>
      </c>
      <c r="L13" s="52"/>
      <c r="M13" s="51" t="s">
        <v>163</v>
      </c>
      <c r="N13" s="50"/>
      <c r="O13" s="50"/>
    </row>
    <row r="14" spans="1:15" ht="21" customHeight="1" thickBot="1" x14ac:dyDescent="0.6">
      <c r="B14" s="57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83">
        <v>19</v>
      </c>
      <c r="E15" s="572"/>
      <c r="F15" s="573"/>
      <c r="G15" s="583">
        <v>59</v>
      </c>
      <c r="H15" s="572"/>
      <c r="I15" s="573"/>
      <c r="L15" s="52" t="s">
        <v>169</v>
      </c>
      <c r="M15" s="51" t="s">
        <v>182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 t="s">
        <v>135</v>
      </c>
      <c r="E16" s="39" t="s">
        <v>91</v>
      </c>
      <c r="F16" s="40" t="s">
        <v>115</v>
      </c>
      <c r="G16" s="38" t="s">
        <v>134</v>
      </c>
      <c r="H16" s="39" t="s">
        <v>91</v>
      </c>
      <c r="I16" s="40" t="s">
        <v>46</v>
      </c>
      <c r="L16" s="52"/>
      <c r="M16" s="51" t="s">
        <v>168</v>
      </c>
      <c r="N16" s="50"/>
      <c r="O16" s="50"/>
    </row>
    <row r="17" spans="2:17" ht="21" customHeight="1" x14ac:dyDescent="0.2">
      <c r="B17" s="569"/>
      <c r="C17" s="31" t="s">
        <v>92</v>
      </c>
      <c r="D17" s="588" t="s">
        <v>142</v>
      </c>
      <c r="E17" s="578"/>
      <c r="F17" s="579"/>
      <c r="G17" s="580" t="s">
        <v>400</v>
      </c>
      <c r="H17" s="581"/>
      <c r="I17" s="582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2">
      <c r="B18" s="569"/>
      <c r="C18" s="31" t="s">
        <v>93</v>
      </c>
      <c r="D18" s="75" t="s">
        <v>108</v>
      </c>
      <c r="E18" s="32" t="s">
        <v>94</v>
      </c>
      <c r="F18" s="41" t="s">
        <v>102</v>
      </c>
      <c r="G18" s="43" t="s">
        <v>101</v>
      </c>
      <c r="H18" s="32" t="s">
        <v>94</v>
      </c>
      <c r="I18" s="45" t="s">
        <v>99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5">
      <c r="B19" s="57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71">
        <v>52</v>
      </c>
      <c r="E20" s="572"/>
      <c r="F20" s="573"/>
      <c r="G20" s="584">
        <v>36</v>
      </c>
      <c r="H20" s="575"/>
      <c r="I20" s="576"/>
      <c r="L20" s="54"/>
      <c r="M20" s="7" t="s">
        <v>185</v>
      </c>
      <c r="N20" s="50"/>
      <c r="O20" s="50"/>
    </row>
    <row r="21" spans="2:17" ht="21" customHeight="1" x14ac:dyDescent="0.55000000000000004">
      <c r="B21" s="569"/>
      <c r="C21" s="31" t="s">
        <v>90</v>
      </c>
      <c r="D21" s="38" t="s">
        <v>102</v>
      </c>
      <c r="E21" s="39" t="s">
        <v>91</v>
      </c>
      <c r="F21" s="40" t="s">
        <v>145</v>
      </c>
      <c r="G21" s="43" t="s">
        <v>117</v>
      </c>
      <c r="H21" s="39" t="s">
        <v>91</v>
      </c>
      <c r="I21" s="44" t="s">
        <v>101</v>
      </c>
      <c r="L21" s="54" t="s">
        <v>186</v>
      </c>
      <c r="M21" s="7" t="s">
        <v>187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98" t="s">
        <v>115</v>
      </c>
      <c r="E22" s="598"/>
      <c r="F22" s="599"/>
      <c r="G22" s="598" t="s">
        <v>46</v>
      </c>
      <c r="H22" s="598"/>
      <c r="I22" s="599"/>
      <c r="L22" s="54"/>
      <c r="M22" s="50" t="s">
        <v>188</v>
      </c>
      <c r="N22" s="50"/>
      <c r="O22" s="50"/>
    </row>
    <row r="23" spans="2:17" ht="21" customHeight="1" x14ac:dyDescent="0.55000000000000004">
      <c r="B23" s="569"/>
      <c r="C23" s="31" t="s">
        <v>93</v>
      </c>
      <c r="D23" s="38" t="s">
        <v>144</v>
      </c>
      <c r="E23" s="32" t="s">
        <v>94</v>
      </c>
      <c r="F23" s="41" t="s">
        <v>142</v>
      </c>
      <c r="G23" s="38" t="s">
        <v>123</v>
      </c>
      <c r="H23" s="32" t="s">
        <v>94</v>
      </c>
      <c r="I23" s="41" t="s">
        <v>134</v>
      </c>
      <c r="L23" s="50"/>
      <c r="M23" s="7" t="s">
        <v>189</v>
      </c>
      <c r="N23" s="50"/>
      <c r="O23" s="50"/>
    </row>
    <row r="24" spans="2:17" ht="21" customHeight="1" thickBot="1" x14ac:dyDescent="0.6">
      <c r="B24" s="57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83">
        <v>46</v>
      </c>
      <c r="E25" s="572"/>
      <c r="F25" s="573"/>
      <c r="G25" s="583">
        <v>61</v>
      </c>
      <c r="H25" s="572"/>
      <c r="I25" s="573"/>
      <c r="L25" s="10"/>
      <c r="M25" s="11"/>
      <c r="N25" s="7"/>
      <c r="O25" s="50"/>
    </row>
    <row r="26" spans="2:17" ht="21" customHeight="1" x14ac:dyDescent="0.55000000000000004">
      <c r="B26" s="569"/>
      <c r="C26" s="31" t="s">
        <v>90</v>
      </c>
      <c r="D26" s="38" t="s">
        <v>144</v>
      </c>
      <c r="E26" s="39" t="s">
        <v>91</v>
      </c>
      <c r="F26" s="40" t="s">
        <v>142</v>
      </c>
      <c r="G26" s="38" t="s">
        <v>123</v>
      </c>
      <c r="H26" s="39" t="s">
        <v>91</v>
      </c>
      <c r="I26" s="40" t="s">
        <v>134</v>
      </c>
      <c r="L26" s="55" t="s">
        <v>217</v>
      </c>
      <c r="M26" s="55"/>
      <c r="N26" s="51"/>
      <c r="O26" s="7"/>
    </row>
    <row r="27" spans="2:17" ht="21" customHeight="1" x14ac:dyDescent="0.55000000000000004">
      <c r="B27" s="569"/>
      <c r="C27" s="31" t="s">
        <v>92</v>
      </c>
      <c r="D27" s="588" t="s">
        <v>102</v>
      </c>
      <c r="E27" s="578"/>
      <c r="F27" s="579"/>
      <c r="G27" s="580" t="s">
        <v>101</v>
      </c>
      <c r="H27" s="581"/>
      <c r="I27" s="582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55000000000000004">
      <c r="B28" s="569"/>
      <c r="C28" s="31" t="s">
        <v>93</v>
      </c>
      <c r="D28" s="38" t="s">
        <v>102</v>
      </c>
      <c r="E28" s="32" t="s">
        <v>94</v>
      </c>
      <c r="F28" s="41" t="s">
        <v>145</v>
      </c>
      <c r="G28" s="43" t="s">
        <v>99</v>
      </c>
      <c r="H28" s="32" t="s">
        <v>94</v>
      </c>
      <c r="I28" s="45" t="s">
        <v>117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6">
      <c r="B29" s="57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55000000000000004">
      <c r="B30" s="568">
        <v>0.60416666666666663</v>
      </c>
      <c r="C30" s="30">
        <v>5</v>
      </c>
      <c r="D30" s="583">
        <v>26</v>
      </c>
      <c r="E30" s="572"/>
      <c r="F30" s="573"/>
      <c r="G30" s="574">
        <v>51</v>
      </c>
      <c r="H30" s="575"/>
      <c r="I30" s="576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55000000000000004">
      <c r="B31" s="569"/>
      <c r="C31" s="31" t="s">
        <v>90</v>
      </c>
      <c r="D31" s="38" t="s">
        <v>277</v>
      </c>
      <c r="E31" s="39" t="s">
        <v>91</v>
      </c>
      <c r="F31" s="40" t="s">
        <v>135</v>
      </c>
      <c r="G31" s="43" t="s">
        <v>99</v>
      </c>
      <c r="H31" s="39" t="s">
        <v>91</v>
      </c>
      <c r="I31" s="44" t="s">
        <v>117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55000000000000004">
      <c r="B32" s="569"/>
      <c r="C32" s="31" t="s">
        <v>92</v>
      </c>
      <c r="D32" s="588" t="s">
        <v>144</v>
      </c>
      <c r="E32" s="578"/>
      <c r="F32" s="579"/>
      <c r="G32" s="588" t="s">
        <v>134</v>
      </c>
      <c r="H32" s="578"/>
      <c r="I32" s="579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55000000000000004">
      <c r="B33" s="569"/>
      <c r="C33" s="31" t="s">
        <v>93</v>
      </c>
      <c r="D33" s="75" t="s">
        <v>108</v>
      </c>
      <c r="E33" s="32" t="s">
        <v>94</v>
      </c>
      <c r="F33" s="41" t="s">
        <v>127</v>
      </c>
      <c r="G33" s="38" t="s">
        <v>142</v>
      </c>
      <c r="H33" s="32" t="s">
        <v>94</v>
      </c>
      <c r="I33" s="41" t="s">
        <v>114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6">
      <c r="B34" s="57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68">
        <v>0.65625</v>
      </c>
      <c r="C35" s="30">
        <v>6</v>
      </c>
      <c r="D35" s="583">
        <v>6</v>
      </c>
      <c r="E35" s="572"/>
      <c r="F35" s="573"/>
      <c r="G35" s="583"/>
      <c r="H35" s="572"/>
      <c r="I35" s="573"/>
      <c r="L35" s="49" t="s">
        <v>207</v>
      </c>
      <c r="M35" s="7"/>
      <c r="N35" s="50"/>
      <c r="O35" s="50"/>
      <c r="P35" s="71"/>
      <c r="Q35" s="72"/>
    </row>
    <row r="36" spans="2:17" ht="21" customHeight="1" x14ac:dyDescent="0.55000000000000004">
      <c r="B36" s="569"/>
      <c r="C36" s="31" t="s">
        <v>90</v>
      </c>
      <c r="D36" s="38" t="s">
        <v>127</v>
      </c>
      <c r="E36" s="39" t="s">
        <v>91</v>
      </c>
      <c r="F36" s="40" t="s">
        <v>114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55000000000000004">
      <c r="B37" s="569"/>
      <c r="C37" s="31" t="s">
        <v>92</v>
      </c>
      <c r="D37" s="588" t="s">
        <v>135</v>
      </c>
      <c r="E37" s="578"/>
      <c r="F37" s="579"/>
      <c r="G37" s="588"/>
      <c r="H37" s="578"/>
      <c r="I37" s="579"/>
      <c r="L37" s="7"/>
      <c r="M37" s="57" t="s">
        <v>209</v>
      </c>
      <c r="N37" s="50"/>
      <c r="O37" s="50"/>
    </row>
    <row r="38" spans="2:17" ht="21" customHeight="1" x14ac:dyDescent="0.55000000000000004">
      <c r="B38" s="569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55000000000000004">
      <c r="B40" s="568"/>
      <c r="C40" s="30"/>
      <c r="D40" s="597" t="s">
        <v>285</v>
      </c>
      <c r="E40" s="566"/>
      <c r="F40" s="566"/>
      <c r="G40" s="589"/>
      <c r="H40" s="589"/>
      <c r="I40" s="590"/>
      <c r="L40" s="50" t="s">
        <v>210</v>
      </c>
      <c r="M40" s="50"/>
      <c r="N40" s="50"/>
      <c r="O40" s="50"/>
    </row>
    <row r="41" spans="2:17" ht="21" customHeight="1" x14ac:dyDescent="0.55000000000000004">
      <c r="B41" s="569"/>
      <c r="C41" s="31"/>
      <c r="D41" s="591"/>
      <c r="E41" s="592"/>
      <c r="F41" s="592"/>
      <c r="G41" s="592"/>
      <c r="H41" s="592"/>
      <c r="I41" s="593"/>
      <c r="L41" s="59" t="s">
        <v>211</v>
      </c>
      <c r="M41" s="50"/>
      <c r="N41" s="50"/>
      <c r="O41" s="50"/>
    </row>
    <row r="42" spans="2:17" ht="21" customHeight="1" x14ac:dyDescent="0.55000000000000004">
      <c r="B42" s="569"/>
      <c r="C42" s="31"/>
      <c r="D42" s="591"/>
      <c r="E42" s="592"/>
      <c r="F42" s="592"/>
      <c r="G42" s="592"/>
      <c r="H42" s="592"/>
      <c r="I42" s="593"/>
      <c r="L42" s="59" t="s">
        <v>349</v>
      </c>
      <c r="M42" s="50"/>
      <c r="N42" s="50"/>
      <c r="O42" s="50"/>
    </row>
    <row r="43" spans="2:17" ht="21" customHeight="1" x14ac:dyDescent="0.55000000000000004">
      <c r="B43" s="569"/>
      <c r="C43" s="31"/>
      <c r="D43" s="591"/>
      <c r="E43" s="592"/>
      <c r="F43" s="592"/>
      <c r="G43" s="592"/>
      <c r="H43" s="592"/>
      <c r="I43" s="593"/>
      <c r="L43" s="59" t="s">
        <v>213</v>
      </c>
      <c r="M43" s="50"/>
      <c r="N43" s="50"/>
      <c r="O43" s="50"/>
    </row>
    <row r="44" spans="2:17" ht="21" customHeight="1" thickBot="1" x14ac:dyDescent="0.6">
      <c r="B44" s="570"/>
      <c r="C44" s="33"/>
      <c r="D44" s="594"/>
      <c r="E44" s="595"/>
      <c r="F44" s="595"/>
      <c r="G44" s="595"/>
      <c r="H44" s="595"/>
      <c r="I44" s="596"/>
      <c r="L44" s="59" t="s">
        <v>350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264</v>
      </c>
      <c r="C3" s="23" t="s">
        <v>131</v>
      </c>
      <c r="I3" s="26" t="s">
        <v>232</v>
      </c>
    </row>
    <row r="4" spans="1:15" ht="21" customHeight="1" x14ac:dyDescent="0.55000000000000004">
      <c r="B4" s="23" t="s">
        <v>391</v>
      </c>
      <c r="I4" s="26" t="s">
        <v>83</v>
      </c>
    </row>
    <row r="5" spans="1:15" ht="21" customHeight="1" x14ac:dyDescent="0.2">
      <c r="B5" s="27" t="s">
        <v>394</v>
      </c>
      <c r="L5" s="48" t="s">
        <v>178</v>
      </c>
      <c r="M5" s="49"/>
      <c r="N5" s="50"/>
      <c r="O5" s="50"/>
    </row>
    <row r="6" spans="1:15" ht="21" customHeight="1" x14ac:dyDescent="0.5500000000000000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55000000000000004">
      <c r="B7" s="23" t="s">
        <v>395</v>
      </c>
      <c r="I7" s="26" t="s">
        <v>367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6">
      <c r="L8" s="52"/>
      <c r="M8" s="51" t="s">
        <v>159</v>
      </c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2"/>
      <c r="M9" s="51" t="s">
        <v>160</v>
      </c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83">
        <v>10</v>
      </c>
      <c r="E10" s="572"/>
      <c r="F10" s="573"/>
      <c r="G10" s="583">
        <v>66</v>
      </c>
      <c r="H10" s="572"/>
      <c r="I10" s="573"/>
      <c r="L10" s="52"/>
      <c r="M10" s="51" t="s">
        <v>179</v>
      </c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114</v>
      </c>
      <c r="E11" s="39" t="s">
        <v>91</v>
      </c>
      <c r="F11" s="40" t="s">
        <v>121</v>
      </c>
      <c r="G11" s="38" t="s">
        <v>268</v>
      </c>
      <c r="H11" s="39" t="s">
        <v>91</v>
      </c>
      <c r="I11" s="40" t="s">
        <v>269</v>
      </c>
      <c r="L11" s="52" t="s">
        <v>161</v>
      </c>
      <c r="M11" s="51" t="s">
        <v>180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8" t="s">
        <v>118</v>
      </c>
      <c r="E12" s="578"/>
      <c r="F12" s="579"/>
      <c r="G12" s="588" t="s">
        <v>273</v>
      </c>
      <c r="H12" s="578"/>
      <c r="I12" s="579"/>
      <c r="L12" s="52" t="s">
        <v>164</v>
      </c>
      <c r="M12" s="51" t="s">
        <v>162</v>
      </c>
      <c r="N12" s="50"/>
      <c r="O12" s="50"/>
    </row>
    <row r="13" spans="1:15" ht="21" customHeight="1" x14ac:dyDescent="0.55000000000000004">
      <c r="B13" s="569"/>
      <c r="C13" s="31" t="s">
        <v>93</v>
      </c>
      <c r="D13" s="75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L13" s="52"/>
      <c r="M13" s="51" t="s">
        <v>163</v>
      </c>
      <c r="N13" s="50"/>
      <c r="O13" s="50"/>
    </row>
    <row r="14" spans="1:15" ht="21" customHeight="1" thickBot="1" x14ac:dyDescent="0.6">
      <c r="B14" s="57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74">
        <v>49</v>
      </c>
      <c r="E15" s="575"/>
      <c r="F15" s="576"/>
      <c r="G15" s="583">
        <v>70</v>
      </c>
      <c r="H15" s="572"/>
      <c r="I15" s="573"/>
      <c r="L15" s="52" t="s">
        <v>169</v>
      </c>
      <c r="M15" s="51" t="s">
        <v>182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43" t="s">
        <v>113</v>
      </c>
      <c r="E16" s="39" t="s">
        <v>91</v>
      </c>
      <c r="F16" s="44" t="s">
        <v>99</v>
      </c>
      <c r="G16" s="38" t="s">
        <v>270</v>
      </c>
      <c r="H16" s="39" t="s">
        <v>91</v>
      </c>
      <c r="I16" s="40" t="s">
        <v>271</v>
      </c>
      <c r="L16" s="52"/>
      <c r="M16" s="51" t="s">
        <v>168</v>
      </c>
      <c r="N16" s="50"/>
      <c r="O16" s="50"/>
    </row>
    <row r="17" spans="2:17" ht="21" customHeight="1" x14ac:dyDescent="0.2">
      <c r="B17" s="569"/>
      <c r="C17" s="31" t="s">
        <v>92</v>
      </c>
      <c r="D17" s="588" t="s">
        <v>114</v>
      </c>
      <c r="E17" s="578"/>
      <c r="F17" s="579"/>
      <c r="G17" s="588" t="s">
        <v>269</v>
      </c>
      <c r="H17" s="578"/>
      <c r="I17" s="579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2">
      <c r="B18" s="569"/>
      <c r="C18" s="31" t="s">
        <v>93</v>
      </c>
      <c r="D18" s="38" t="s">
        <v>118</v>
      </c>
      <c r="E18" s="32" t="s">
        <v>94</v>
      </c>
      <c r="F18" s="41" t="s">
        <v>121</v>
      </c>
      <c r="G18" s="75" t="s">
        <v>108</v>
      </c>
      <c r="H18" s="32" t="s">
        <v>94</v>
      </c>
      <c r="I18" s="76" t="s">
        <v>108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5">
      <c r="B19" s="57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71">
        <v>3</v>
      </c>
      <c r="E20" s="572"/>
      <c r="F20" s="573"/>
      <c r="G20" s="571">
        <v>71</v>
      </c>
      <c r="H20" s="572"/>
      <c r="I20" s="573"/>
      <c r="L20" s="54"/>
      <c r="M20" s="7" t="s">
        <v>185</v>
      </c>
      <c r="N20" s="50"/>
      <c r="O20" s="50"/>
    </row>
    <row r="21" spans="2:17" ht="21" customHeight="1" x14ac:dyDescent="0.55000000000000004">
      <c r="B21" s="569"/>
      <c r="C21" s="31" t="s">
        <v>90</v>
      </c>
      <c r="D21" s="38" t="s">
        <v>121</v>
      </c>
      <c r="E21" s="39" t="s">
        <v>91</v>
      </c>
      <c r="F21" s="40" t="s">
        <v>118</v>
      </c>
      <c r="G21" s="38" t="s">
        <v>272</v>
      </c>
      <c r="H21" s="39" t="s">
        <v>91</v>
      </c>
      <c r="I21" s="40" t="s">
        <v>273</v>
      </c>
      <c r="L21" s="54" t="s">
        <v>186</v>
      </c>
      <c r="M21" s="7" t="s">
        <v>187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85" t="s">
        <v>113</v>
      </c>
      <c r="E22" s="585"/>
      <c r="F22" s="586"/>
      <c r="G22" s="585" t="s">
        <v>99</v>
      </c>
      <c r="H22" s="585"/>
      <c r="I22" s="586"/>
      <c r="L22" s="54"/>
      <c r="M22" s="50" t="s">
        <v>188</v>
      </c>
      <c r="N22" s="50"/>
      <c r="O22" s="50"/>
    </row>
    <row r="23" spans="2:17" ht="21" customHeight="1" x14ac:dyDescent="0.55000000000000004">
      <c r="B23" s="569"/>
      <c r="C23" s="31" t="s">
        <v>93</v>
      </c>
      <c r="D23" s="75" t="s">
        <v>108</v>
      </c>
      <c r="E23" s="32" t="s">
        <v>94</v>
      </c>
      <c r="F23" s="76" t="s">
        <v>108</v>
      </c>
      <c r="G23" s="75" t="s">
        <v>108</v>
      </c>
      <c r="H23" s="32" t="s">
        <v>94</v>
      </c>
      <c r="I23" s="76" t="s">
        <v>108</v>
      </c>
      <c r="L23" s="50"/>
      <c r="M23" s="7" t="s">
        <v>189</v>
      </c>
      <c r="N23" s="50"/>
      <c r="O23" s="50"/>
    </row>
    <row r="24" spans="2:17" ht="21" customHeight="1" thickBot="1" x14ac:dyDescent="0.6">
      <c r="B24" s="57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83">
        <v>11</v>
      </c>
      <c r="E25" s="572"/>
      <c r="F25" s="573"/>
      <c r="G25" s="583">
        <v>67</v>
      </c>
      <c r="H25" s="572"/>
      <c r="I25" s="573"/>
      <c r="L25" s="10"/>
      <c r="M25" s="11"/>
      <c r="N25" s="7"/>
      <c r="O25" s="50"/>
    </row>
    <row r="26" spans="2:17" ht="21" customHeight="1" x14ac:dyDescent="0.55000000000000004">
      <c r="B26" s="569"/>
      <c r="C26" s="31" t="s">
        <v>90</v>
      </c>
      <c r="D26" s="38" t="s">
        <v>122</v>
      </c>
      <c r="E26" s="39" t="s">
        <v>91</v>
      </c>
      <c r="F26" s="40" t="s">
        <v>114</v>
      </c>
      <c r="G26" s="38" t="s">
        <v>271</v>
      </c>
      <c r="H26" s="39" t="s">
        <v>91</v>
      </c>
      <c r="I26" s="40" t="s">
        <v>268</v>
      </c>
      <c r="L26" s="55" t="s">
        <v>217</v>
      </c>
      <c r="M26" s="55"/>
      <c r="N26" s="51"/>
      <c r="O26" s="7"/>
    </row>
    <row r="27" spans="2:17" ht="21" customHeight="1" x14ac:dyDescent="0.55000000000000004">
      <c r="B27" s="569"/>
      <c r="C27" s="31" t="s">
        <v>92</v>
      </c>
      <c r="D27" s="588" t="s">
        <v>121</v>
      </c>
      <c r="E27" s="578"/>
      <c r="F27" s="579"/>
      <c r="G27" s="588" t="s">
        <v>270</v>
      </c>
      <c r="H27" s="578"/>
      <c r="I27" s="579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55000000000000004">
      <c r="B28" s="569"/>
      <c r="C28" s="31" t="s">
        <v>93</v>
      </c>
      <c r="D28" s="75" t="s">
        <v>108</v>
      </c>
      <c r="E28" s="32" t="s">
        <v>94</v>
      </c>
      <c r="F28" s="76" t="s">
        <v>108</v>
      </c>
      <c r="G28" s="75" t="s">
        <v>108</v>
      </c>
      <c r="H28" s="32" t="s">
        <v>94</v>
      </c>
      <c r="I28" s="76" t="s">
        <v>108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6">
      <c r="B29" s="57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55000000000000004">
      <c r="B30" s="568">
        <v>0.60416666666666663</v>
      </c>
      <c r="C30" s="30">
        <v>5</v>
      </c>
      <c r="D30" s="574">
        <v>47</v>
      </c>
      <c r="E30" s="575"/>
      <c r="F30" s="576"/>
      <c r="G30" s="613">
        <v>72</v>
      </c>
      <c r="H30" s="614"/>
      <c r="I30" s="615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55000000000000004">
      <c r="B31" s="569"/>
      <c r="C31" s="31" t="s">
        <v>90</v>
      </c>
      <c r="D31" s="43" t="s">
        <v>99</v>
      </c>
      <c r="E31" s="39" t="s">
        <v>91</v>
      </c>
      <c r="F31" s="44" t="s">
        <v>100</v>
      </c>
      <c r="G31" s="38" t="s">
        <v>269</v>
      </c>
      <c r="H31" s="39" t="s">
        <v>91</v>
      </c>
      <c r="I31" s="40" t="s">
        <v>272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55000000000000004">
      <c r="B32" s="569"/>
      <c r="C32" s="31" t="s">
        <v>92</v>
      </c>
      <c r="D32" s="588" t="s">
        <v>122</v>
      </c>
      <c r="E32" s="578"/>
      <c r="F32" s="579"/>
      <c r="G32" s="616" t="s">
        <v>271</v>
      </c>
      <c r="H32" s="598"/>
      <c r="I32" s="599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55000000000000004">
      <c r="B33" s="569"/>
      <c r="C33" s="31" t="s">
        <v>93</v>
      </c>
      <c r="D33" s="38" t="s">
        <v>122</v>
      </c>
      <c r="E33" s="32" t="s">
        <v>94</v>
      </c>
      <c r="F33" s="41" t="s">
        <v>114</v>
      </c>
      <c r="G33" s="75" t="s">
        <v>108</v>
      </c>
      <c r="H33" s="32" t="s">
        <v>94</v>
      </c>
      <c r="I33" s="76" t="s">
        <v>108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6">
      <c r="B34" s="57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68">
        <v>0.65625</v>
      </c>
      <c r="C35" s="30">
        <v>6</v>
      </c>
      <c r="D35" s="583">
        <v>69</v>
      </c>
      <c r="E35" s="572"/>
      <c r="F35" s="573"/>
      <c r="G35" s="574"/>
      <c r="H35" s="575"/>
      <c r="I35" s="576"/>
      <c r="L35" s="49" t="s">
        <v>207</v>
      </c>
      <c r="M35" s="7"/>
      <c r="N35" s="50"/>
      <c r="O35" s="50"/>
      <c r="P35" s="71"/>
      <c r="Q35" s="72"/>
    </row>
    <row r="36" spans="2:17" ht="21" customHeight="1" x14ac:dyDescent="0.55000000000000004">
      <c r="B36" s="569"/>
      <c r="C36" s="31" t="s">
        <v>90</v>
      </c>
      <c r="D36" s="38" t="s">
        <v>273</v>
      </c>
      <c r="E36" s="39" t="s">
        <v>91</v>
      </c>
      <c r="F36" s="40" t="s">
        <v>270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55000000000000004">
      <c r="B37" s="569"/>
      <c r="C37" s="31" t="s">
        <v>92</v>
      </c>
      <c r="D37" s="580" t="s">
        <v>100</v>
      </c>
      <c r="E37" s="581"/>
      <c r="F37" s="582"/>
      <c r="G37" s="588"/>
      <c r="H37" s="578"/>
      <c r="I37" s="579"/>
      <c r="L37" s="7"/>
      <c r="M37" s="57" t="s">
        <v>209</v>
      </c>
      <c r="N37" s="50"/>
      <c r="O37" s="50"/>
    </row>
    <row r="38" spans="2:17" ht="21" customHeight="1" x14ac:dyDescent="0.55000000000000004">
      <c r="B38" s="569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55000000000000004">
      <c r="B40" s="568"/>
      <c r="C40" s="30">
        <v>7</v>
      </c>
      <c r="D40" s="583"/>
      <c r="E40" s="572"/>
      <c r="F40" s="573"/>
      <c r="G40" s="583"/>
      <c r="H40" s="572"/>
      <c r="I40" s="573"/>
      <c r="L40" s="50" t="s">
        <v>210</v>
      </c>
      <c r="M40" s="50"/>
      <c r="N40" s="50"/>
      <c r="O40" s="50"/>
    </row>
    <row r="41" spans="2:17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55000000000000004">
      <c r="B42" s="569"/>
      <c r="C42" s="31" t="s">
        <v>92</v>
      </c>
      <c r="D42" s="588"/>
      <c r="E42" s="578"/>
      <c r="F42" s="579"/>
      <c r="G42" s="588"/>
      <c r="H42" s="578"/>
      <c r="I42" s="579"/>
      <c r="L42" s="59" t="s">
        <v>349</v>
      </c>
      <c r="M42" s="50"/>
      <c r="N42" s="50"/>
      <c r="O42" s="50"/>
    </row>
    <row r="43" spans="2:17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6">
      <c r="B44" s="57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264</v>
      </c>
      <c r="C3" s="23" t="s">
        <v>265</v>
      </c>
      <c r="I3" s="26" t="s">
        <v>266</v>
      </c>
    </row>
    <row r="4" spans="1:15" ht="21" customHeight="1" x14ac:dyDescent="0.55000000000000004">
      <c r="B4" s="23" t="s">
        <v>351</v>
      </c>
      <c r="I4" s="26" t="s">
        <v>83</v>
      </c>
    </row>
    <row r="5" spans="1:15" ht="21" customHeight="1" x14ac:dyDescent="0.55000000000000004">
      <c r="B5" s="27" t="s">
        <v>342</v>
      </c>
    </row>
    <row r="6" spans="1:15" ht="21" customHeight="1" x14ac:dyDescent="0.2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55000000000000004">
      <c r="B7" s="23" t="s">
        <v>343</v>
      </c>
      <c r="L7" s="51"/>
      <c r="M7" s="51"/>
      <c r="N7" s="50"/>
      <c r="O7" s="50"/>
    </row>
    <row r="8" spans="1:15" ht="18" customHeight="1" thickBot="1" x14ac:dyDescent="0.6">
      <c r="L8" s="52" t="s">
        <v>157</v>
      </c>
      <c r="M8" s="51" t="s">
        <v>158</v>
      </c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2"/>
      <c r="M9" s="51" t="s">
        <v>159</v>
      </c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74">
        <v>66</v>
      </c>
      <c r="E10" s="575"/>
      <c r="F10" s="576"/>
      <c r="G10" s="583"/>
      <c r="H10" s="572"/>
      <c r="I10" s="573"/>
      <c r="L10" s="52"/>
      <c r="M10" s="51" t="s">
        <v>160</v>
      </c>
      <c r="N10" s="50"/>
      <c r="O10" s="50"/>
    </row>
    <row r="11" spans="1:15" ht="21" customHeight="1" x14ac:dyDescent="0.55000000000000004">
      <c r="B11" s="569"/>
      <c r="C11" s="31" t="s">
        <v>90</v>
      </c>
      <c r="D11" s="43" t="s">
        <v>126</v>
      </c>
      <c r="E11" s="39" t="s">
        <v>91</v>
      </c>
      <c r="F11" s="44" t="s">
        <v>119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0" t="s">
        <v>143</v>
      </c>
      <c r="E12" s="581"/>
      <c r="F12" s="582"/>
      <c r="G12" s="588"/>
      <c r="H12" s="578"/>
      <c r="I12" s="579"/>
      <c r="L12" s="52" t="s">
        <v>161</v>
      </c>
      <c r="M12" s="51" t="s">
        <v>180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43" t="s">
        <v>134</v>
      </c>
      <c r="E13" s="32" t="s">
        <v>94</v>
      </c>
      <c r="F13" s="45" t="s">
        <v>104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6">
      <c r="B14" s="57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74">
        <v>25</v>
      </c>
      <c r="E15" s="575"/>
      <c r="F15" s="576"/>
      <c r="G15" s="583"/>
      <c r="H15" s="572"/>
      <c r="I15" s="573"/>
      <c r="L15" s="52" t="s">
        <v>166</v>
      </c>
      <c r="M15" s="51" t="s">
        <v>181</v>
      </c>
      <c r="N15" s="50"/>
      <c r="O15" s="50"/>
    </row>
    <row r="16" spans="1:15" ht="21" customHeight="1" x14ac:dyDescent="0.55000000000000004">
      <c r="B16" s="569"/>
      <c r="C16" s="31" t="s">
        <v>90</v>
      </c>
      <c r="D16" s="43" t="s">
        <v>134</v>
      </c>
      <c r="E16" s="39" t="s">
        <v>91</v>
      </c>
      <c r="F16" s="44" t="s">
        <v>104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2">
      <c r="B17" s="569"/>
      <c r="C17" s="31" t="s">
        <v>92</v>
      </c>
      <c r="D17" s="580" t="s">
        <v>119</v>
      </c>
      <c r="E17" s="581"/>
      <c r="F17" s="582"/>
      <c r="G17" s="588"/>
      <c r="H17" s="578"/>
      <c r="I17" s="579"/>
      <c r="K17" s="42"/>
      <c r="L17" s="52"/>
      <c r="M17" s="51" t="s">
        <v>168</v>
      </c>
      <c r="N17" s="50"/>
      <c r="O17" s="50"/>
    </row>
    <row r="18" spans="2:17" ht="21" customHeight="1" x14ac:dyDescent="0.2">
      <c r="B18" s="569"/>
      <c r="C18" s="31" t="s">
        <v>93</v>
      </c>
      <c r="D18" s="75" t="s">
        <v>108</v>
      </c>
      <c r="E18" s="32" t="s">
        <v>94</v>
      </c>
      <c r="F18" s="45" t="s">
        <v>143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5">
      <c r="B19" s="57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84">
        <v>58</v>
      </c>
      <c r="E20" s="575"/>
      <c r="F20" s="576"/>
      <c r="G20" s="571"/>
      <c r="H20" s="572"/>
      <c r="I20" s="573"/>
      <c r="L20" s="52"/>
      <c r="M20" s="53" t="s">
        <v>184</v>
      </c>
      <c r="N20" s="50"/>
      <c r="O20" s="50"/>
    </row>
    <row r="21" spans="2:17" ht="21" customHeight="1" x14ac:dyDescent="0.55000000000000004">
      <c r="B21" s="569"/>
      <c r="C21" s="31" t="s">
        <v>90</v>
      </c>
      <c r="D21" s="43" t="s">
        <v>46</v>
      </c>
      <c r="E21" s="39" t="s">
        <v>91</v>
      </c>
      <c r="F21" s="44" t="s">
        <v>143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85" t="s">
        <v>134</v>
      </c>
      <c r="E22" s="585"/>
      <c r="F22" s="586"/>
      <c r="G22" s="598"/>
      <c r="H22" s="598"/>
      <c r="I22" s="599"/>
      <c r="L22" s="54" t="s">
        <v>186</v>
      </c>
      <c r="M22" s="7" t="s">
        <v>187</v>
      </c>
      <c r="N22" s="50"/>
      <c r="O22" s="50"/>
    </row>
    <row r="23" spans="2:17" ht="21" customHeight="1" x14ac:dyDescent="0.55000000000000004">
      <c r="B23" s="569"/>
      <c r="C23" s="31" t="s">
        <v>93</v>
      </c>
      <c r="D23" s="43" t="s">
        <v>104</v>
      </c>
      <c r="E23" s="32" t="s">
        <v>94</v>
      </c>
      <c r="F23" s="45" t="s">
        <v>119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6">
      <c r="B24" s="57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74">
        <v>18</v>
      </c>
      <c r="E25" s="575"/>
      <c r="F25" s="576"/>
      <c r="G25" s="583"/>
      <c r="H25" s="572"/>
      <c r="I25" s="573"/>
      <c r="L25" s="50"/>
      <c r="M25" s="50" t="s">
        <v>190</v>
      </c>
      <c r="N25" s="7"/>
      <c r="O25" s="50"/>
    </row>
    <row r="26" spans="2:17" ht="21" customHeight="1" x14ac:dyDescent="0.55000000000000004">
      <c r="B26" s="569"/>
      <c r="C26" s="31" t="s">
        <v>90</v>
      </c>
      <c r="D26" s="43" t="s">
        <v>104</v>
      </c>
      <c r="E26" s="39" t="s">
        <v>91</v>
      </c>
      <c r="F26" s="44" t="s">
        <v>133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55000000000000004">
      <c r="B27" s="569"/>
      <c r="C27" s="31" t="s">
        <v>92</v>
      </c>
      <c r="D27" s="580" t="s">
        <v>46</v>
      </c>
      <c r="E27" s="581"/>
      <c r="F27" s="582"/>
      <c r="G27" s="588"/>
      <c r="H27" s="578"/>
      <c r="I27" s="579"/>
      <c r="L27" s="55" t="s">
        <v>352</v>
      </c>
      <c r="M27" s="55"/>
      <c r="N27" s="99"/>
      <c r="O27"/>
      <c r="P27" s="71"/>
    </row>
    <row r="28" spans="2:17" ht="21" customHeight="1" x14ac:dyDescent="0.55000000000000004">
      <c r="B28" s="569"/>
      <c r="C28" s="31" t="s">
        <v>93</v>
      </c>
      <c r="D28" s="75" t="s">
        <v>108</v>
      </c>
      <c r="E28" s="32" t="s">
        <v>94</v>
      </c>
      <c r="F28" s="45" t="s">
        <v>126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  <c r="P28"/>
    </row>
    <row r="29" spans="2:17" ht="21" customHeight="1" thickBot="1" x14ac:dyDescent="0.6">
      <c r="B29" s="57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/>
      <c r="Q29" s="72"/>
    </row>
    <row r="30" spans="2:17" ht="21" customHeight="1" x14ac:dyDescent="0.55000000000000004">
      <c r="B30" s="568">
        <v>0.60416666666666663</v>
      </c>
      <c r="C30" s="30">
        <v>5</v>
      </c>
      <c r="D30" s="574">
        <v>65</v>
      </c>
      <c r="E30" s="575"/>
      <c r="F30" s="576"/>
      <c r="G30" s="583"/>
      <c r="H30" s="572"/>
      <c r="I30" s="573"/>
      <c r="M30" s="11" t="s">
        <v>199</v>
      </c>
      <c r="N30" s="11" t="s">
        <v>193</v>
      </c>
      <c r="O30" s="5" t="s">
        <v>200</v>
      </c>
      <c r="P30"/>
      <c r="Q30" s="72"/>
    </row>
    <row r="31" spans="2:17" ht="21" customHeight="1" x14ac:dyDescent="0.55000000000000004">
      <c r="B31" s="569"/>
      <c r="C31" s="31" t="s">
        <v>90</v>
      </c>
      <c r="D31" s="43" t="s">
        <v>143</v>
      </c>
      <c r="E31" s="39" t="s">
        <v>91</v>
      </c>
      <c r="F31" s="44" t="s">
        <v>126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/>
      <c r="Q31" s="72"/>
    </row>
    <row r="32" spans="2:17" ht="21" customHeight="1" x14ac:dyDescent="0.55000000000000004">
      <c r="B32" s="569"/>
      <c r="C32" s="31" t="s">
        <v>92</v>
      </c>
      <c r="D32" s="580" t="s">
        <v>104</v>
      </c>
      <c r="E32" s="581"/>
      <c r="F32" s="582"/>
      <c r="G32" s="588"/>
      <c r="H32" s="578"/>
      <c r="I32" s="579"/>
      <c r="M32" s="11" t="s">
        <v>356</v>
      </c>
      <c r="N32" s="11" t="s">
        <v>193</v>
      </c>
      <c r="O32" s="56" t="s">
        <v>204</v>
      </c>
      <c r="P32"/>
      <c r="Q32" s="72"/>
    </row>
    <row r="33" spans="2:17" ht="21" customHeight="1" x14ac:dyDescent="0.55000000000000004">
      <c r="B33" s="569"/>
      <c r="C33" s="31" t="s">
        <v>93</v>
      </c>
      <c r="D33" s="43" t="s">
        <v>133</v>
      </c>
      <c r="E33" s="32" t="s">
        <v>94</v>
      </c>
      <c r="F33" s="45" t="s">
        <v>46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/>
      <c r="Q33" s="72"/>
    </row>
    <row r="34" spans="2:17" ht="21" customHeight="1" thickBot="1" x14ac:dyDescent="0.6">
      <c r="B34" s="57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Q34" s="72"/>
    </row>
    <row r="35" spans="2:17" ht="21" customHeight="1" x14ac:dyDescent="0.55000000000000004">
      <c r="B35" s="568">
        <v>0.65625</v>
      </c>
      <c r="C35" s="30">
        <v>6</v>
      </c>
      <c r="D35" s="583"/>
      <c r="E35" s="572"/>
      <c r="F35" s="573"/>
      <c r="G35" s="583"/>
      <c r="H35" s="572"/>
      <c r="I35" s="573"/>
      <c r="L35" s="49" t="s">
        <v>207</v>
      </c>
      <c r="M35" s="7"/>
      <c r="N35" s="50"/>
      <c r="O35" s="50"/>
      <c r="Q35" s="72"/>
    </row>
    <row r="36" spans="2:17" ht="21" customHeight="1" x14ac:dyDescent="0.55000000000000004">
      <c r="B36" s="56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55000000000000004">
      <c r="B37" s="569"/>
      <c r="C37" s="31" t="s">
        <v>92</v>
      </c>
      <c r="D37" s="580"/>
      <c r="E37" s="581"/>
      <c r="F37" s="582"/>
      <c r="G37" s="588"/>
      <c r="H37" s="578"/>
      <c r="I37" s="579"/>
      <c r="L37" s="7"/>
      <c r="M37" s="57" t="s">
        <v>209</v>
      </c>
      <c r="N37" s="50"/>
      <c r="O37" s="50"/>
    </row>
    <row r="38" spans="2:17" ht="21" customHeight="1" x14ac:dyDescent="0.55000000000000004">
      <c r="B38" s="569"/>
      <c r="C38" s="31" t="s">
        <v>93</v>
      </c>
      <c r="D38" s="43"/>
      <c r="E38" s="32" t="s">
        <v>94</v>
      </c>
      <c r="F38" s="45"/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55000000000000004">
      <c r="B40" s="568"/>
      <c r="C40" s="30">
        <v>7</v>
      </c>
      <c r="D40" s="583"/>
      <c r="E40" s="572"/>
      <c r="F40" s="573"/>
      <c r="G40" s="583"/>
      <c r="H40" s="572"/>
      <c r="I40" s="573"/>
      <c r="L40" s="50" t="s">
        <v>210</v>
      </c>
      <c r="M40" s="50"/>
      <c r="N40" s="50"/>
      <c r="O40" s="50"/>
    </row>
    <row r="41" spans="2:17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55000000000000004">
      <c r="B42" s="569"/>
      <c r="C42" s="31" t="s">
        <v>92</v>
      </c>
      <c r="D42" s="588"/>
      <c r="E42" s="578"/>
      <c r="F42" s="579"/>
      <c r="G42" s="588"/>
      <c r="H42" s="578"/>
      <c r="I42" s="579"/>
      <c r="L42" s="59" t="s">
        <v>349</v>
      </c>
      <c r="M42" s="50"/>
      <c r="N42" s="50"/>
      <c r="O42" s="50"/>
    </row>
    <row r="43" spans="2:17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6">
      <c r="B44" s="57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topLeftCell="A2" zoomScaleNormal="100" workbookViewId="0">
      <selection activeCell="L49" sqref="I49:L5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267</v>
      </c>
      <c r="C3" s="23" t="s">
        <v>265</v>
      </c>
      <c r="I3" s="26" t="s">
        <v>266</v>
      </c>
    </row>
    <row r="4" spans="1:15" ht="21" customHeight="1" x14ac:dyDescent="0.55000000000000004">
      <c r="B4" s="23" t="s">
        <v>351</v>
      </c>
      <c r="I4" s="26" t="s">
        <v>83</v>
      </c>
    </row>
    <row r="5" spans="1:15" ht="21" customHeight="1" x14ac:dyDescent="0.55000000000000004">
      <c r="B5" s="27" t="s">
        <v>359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344</v>
      </c>
      <c r="I7" s="26" t="s">
        <v>369</v>
      </c>
    </row>
    <row r="8" spans="1:15" ht="18" customHeight="1" thickBot="1" x14ac:dyDescent="0.6"/>
    <row r="9" spans="1:15" ht="21" customHeight="1" thickBot="1" x14ac:dyDescent="0.25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48" t="s">
        <v>178</v>
      </c>
      <c r="M9" s="49"/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83">
        <v>64</v>
      </c>
      <c r="E10" s="572"/>
      <c r="F10" s="573"/>
      <c r="G10" s="583"/>
      <c r="H10" s="572"/>
      <c r="I10" s="573"/>
      <c r="L10" s="51"/>
      <c r="M10" s="51"/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268</v>
      </c>
      <c r="E11" s="39" t="s">
        <v>91</v>
      </c>
      <c r="F11" s="40" t="s">
        <v>270</v>
      </c>
      <c r="G11" s="38"/>
      <c r="H11" s="39" t="s">
        <v>91</v>
      </c>
      <c r="I11" s="40"/>
      <c r="L11" s="52" t="s">
        <v>157</v>
      </c>
      <c r="M11" s="51" t="s">
        <v>158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8" t="s">
        <v>272</v>
      </c>
      <c r="E12" s="578"/>
      <c r="F12" s="579"/>
      <c r="G12" s="588"/>
      <c r="H12" s="578"/>
      <c r="I12" s="579"/>
      <c r="L12" s="52"/>
      <c r="M12" s="51" t="s">
        <v>159</v>
      </c>
      <c r="N12" s="50"/>
      <c r="O12" s="50"/>
    </row>
    <row r="13" spans="1:15" ht="21" customHeight="1" x14ac:dyDescent="0.55000000000000004">
      <c r="B13" s="569"/>
      <c r="C13" s="31" t="s">
        <v>93</v>
      </c>
      <c r="D13" s="75" t="s">
        <v>108</v>
      </c>
      <c r="E13" s="82" t="s">
        <v>94</v>
      </c>
      <c r="F13" s="76" t="s">
        <v>108</v>
      </c>
      <c r="G13" s="38"/>
      <c r="H13" s="32" t="s">
        <v>94</v>
      </c>
      <c r="I13" s="41"/>
      <c r="L13" s="52"/>
      <c r="M13" s="51" t="s">
        <v>160</v>
      </c>
      <c r="N13" s="50"/>
      <c r="O13" s="50"/>
    </row>
    <row r="14" spans="1:15" ht="21" customHeight="1" thickBot="1" x14ac:dyDescent="0.6">
      <c r="B14" s="57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83">
        <v>73</v>
      </c>
      <c r="E15" s="572"/>
      <c r="F15" s="573"/>
      <c r="G15" s="583"/>
      <c r="H15" s="572"/>
      <c r="I15" s="573"/>
      <c r="L15" s="52" t="s">
        <v>161</v>
      </c>
      <c r="M15" s="51" t="s">
        <v>180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 t="s">
        <v>273</v>
      </c>
      <c r="E16" s="39" t="s">
        <v>91</v>
      </c>
      <c r="F16" s="40" t="s">
        <v>269</v>
      </c>
      <c r="G16" s="38"/>
      <c r="H16" s="39" t="s">
        <v>91</v>
      </c>
      <c r="I16" s="40"/>
      <c r="L16" s="52" t="s">
        <v>164</v>
      </c>
      <c r="M16" s="51" t="s">
        <v>162</v>
      </c>
      <c r="N16" s="50"/>
      <c r="O16" s="50"/>
    </row>
    <row r="17" spans="2:17" ht="21" customHeight="1" x14ac:dyDescent="0.2">
      <c r="B17" s="569"/>
      <c r="C17" s="31" t="s">
        <v>92</v>
      </c>
      <c r="D17" s="588" t="s">
        <v>271</v>
      </c>
      <c r="E17" s="578"/>
      <c r="F17" s="579"/>
      <c r="G17" s="588"/>
      <c r="H17" s="578"/>
      <c r="I17" s="579"/>
      <c r="K17" s="42"/>
      <c r="L17" s="52"/>
      <c r="M17" s="51" t="s">
        <v>163</v>
      </c>
      <c r="N17" s="50"/>
      <c r="O17" s="50"/>
    </row>
    <row r="18" spans="2:17" ht="21" customHeight="1" x14ac:dyDescent="0.2">
      <c r="B18" s="569"/>
      <c r="C18" s="31" t="s">
        <v>93</v>
      </c>
      <c r="D18" s="75" t="s">
        <v>108</v>
      </c>
      <c r="E18" s="82" t="s">
        <v>94</v>
      </c>
      <c r="F18" s="76" t="s">
        <v>108</v>
      </c>
      <c r="G18" s="38"/>
      <c r="H18" s="32" t="s">
        <v>94</v>
      </c>
      <c r="I18" s="41"/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5">
      <c r="B19" s="57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71">
        <v>65</v>
      </c>
      <c r="E20" s="572"/>
      <c r="F20" s="573"/>
      <c r="G20" s="571"/>
      <c r="H20" s="572"/>
      <c r="I20" s="573"/>
      <c r="L20" s="52"/>
      <c r="M20" s="51" t="s">
        <v>168</v>
      </c>
      <c r="N20" s="50"/>
      <c r="O20" s="50"/>
    </row>
    <row r="21" spans="2:17" ht="21" customHeight="1" x14ac:dyDescent="0.55000000000000004">
      <c r="B21" s="569"/>
      <c r="C21" s="31" t="s">
        <v>90</v>
      </c>
      <c r="D21" s="38" t="s">
        <v>272</v>
      </c>
      <c r="E21" s="39" t="s">
        <v>91</v>
      </c>
      <c r="F21" s="40" t="s">
        <v>268</v>
      </c>
      <c r="G21" s="38"/>
      <c r="H21" s="39" t="s">
        <v>91</v>
      </c>
      <c r="I21" s="40"/>
      <c r="L21" s="52" t="s">
        <v>171</v>
      </c>
      <c r="M21" s="51" t="s">
        <v>170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98" t="s">
        <v>270</v>
      </c>
      <c r="E22" s="598"/>
      <c r="F22" s="599"/>
      <c r="G22" s="598"/>
      <c r="H22" s="598"/>
      <c r="I22" s="599"/>
      <c r="L22" s="52" t="s">
        <v>174</v>
      </c>
      <c r="M22" s="51" t="s">
        <v>183</v>
      </c>
      <c r="N22" s="50"/>
      <c r="O22" s="50"/>
    </row>
    <row r="23" spans="2:17" ht="21" customHeight="1" x14ac:dyDescent="0.55000000000000004">
      <c r="B23" s="569"/>
      <c r="C23" s="31" t="s">
        <v>93</v>
      </c>
      <c r="D23" s="75" t="s">
        <v>108</v>
      </c>
      <c r="E23" s="82" t="s">
        <v>94</v>
      </c>
      <c r="F23" s="76" t="s">
        <v>108</v>
      </c>
      <c r="G23" s="38"/>
      <c r="H23" s="32" t="s">
        <v>94</v>
      </c>
      <c r="I23" s="41"/>
      <c r="L23" s="52"/>
      <c r="M23" s="53" t="s">
        <v>184</v>
      </c>
      <c r="N23" s="50"/>
      <c r="O23" s="50"/>
    </row>
    <row r="24" spans="2:17" ht="21" customHeight="1" thickBot="1" x14ac:dyDescent="0.6">
      <c r="B24" s="57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83">
        <v>74</v>
      </c>
      <c r="E25" s="572"/>
      <c r="F25" s="573"/>
      <c r="G25" s="583"/>
      <c r="H25" s="572"/>
      <c r="I25" s="573"/>
      <c r="L25" s="54" t="s">
        <v>186</v>
      </c>
      <c r="M25" s="7" t="s">
        <v>187</v>
      </c>
      <c r="N25" s="50"/>
      <c r="O25" s="50"/>
    </row>
    <row r="26" spans="2:17" ht="21" customHeight="1" x14ac:dyDescent="0.55000000000000004">
      <c r="B26" s="569"/>
      <c r="C26" s="31" t="s">
        <v>90</v>
      </c>
      <c r="D26" s="38" t="s">
        <v>271</v>
      </c>
      <c r="E26" s="39" t="s">
        <v>91</v>
      </c>
      <c r="F26" s="40" t="s">
        <v>273</v>
      </c>
      <c r="G26" s="38"/>
      <c r="H26" s="39" t="s">
        <v>91</v>
      </c>
      <c r="I26" s="40"/>
      <c r="L26" s="54"/>
      <c r="M26" s="50" t="s">
        <v>188</v>
      </c>
      <c r="N26" s="50"/>
      <c r="O26" s="50"/>
    </row>
    <row r="27" spans="2:17" ht="21" customHeight="1" x14ac:dyDescent="0.55000000000000004">
      <c r="B27" s="569"/>
      <c r="C27" s="31" t="s">
        <v>92</v>
      </c>
      <c r="D27" s="588" t="s">
        <v>269</v>
      </c>
      <c r="E27" s="578"/>
      <c r="F27" s="579"/>
      <c r="G27" s="588"/>
      <c r="H27" s="578"/>
      <c r="I27" s="579"/>
      <c r="L27" s="50"/>
      <c r="M27" s="7" t="s">
        <v>189</v>
      </c>
      <c r="N27" s="50"/>
      <c r="O27" s="50"/>
    </row>
    <row r="28" spans="2:17" ht="21" customHeight="1" x14ac:dyDescent="0.55000000000000004">
      <c r="B28" s="569"/>
      <c r="C28" s="31" t="s">
        <v>93</v>
      </c>
      <c r="D28" s="75" t="s">
        <v>108</v>
      </c>
      <c r="E28" s="82" t="s">
        <v>94</v>
      </c>
      <c r="F28" s="76" t="s">
        <v>108</v>
      </c>
      <c r="G28" s="38"/>
      <c r="H28" s="32" t="s">
        <v>94</v>
      </c>
      <c r="I28" s="41"/>
      <c r="L28" s="50"/>
      <c r="M28" s="50" t="s">
        <v>190</v>
      </c>
      <c r="N28" s="7"/>
      <c r="O28" s="50"/>
    </row>
    <row r="29" spans="2:17" ht="21" customHeight="1" thickBot="1" x14ac:dyDescent="0.6">
      <c r="B29" s="57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10"/>
      <c r="M29" s="11"/>
      <c r="N29" s="7"/>
      <c r="O29" s="50"/>
      <c r="Q29" s="72"/>
    </row>
    <row r="30" spans="2:17" ht="21" customHeight="1" x14ac:dyDescent="0.55000000000000004">
      <c r="B30" s="568">
        <v>0.60416666666666663</v>
      </c>
      <c r="C30" s="30">
        <v>5</v>
      </c>
      <c r="D30" s="583">
        <v>68</v>
      </c>
      <c r="E30" s="572"/>
      <c r="F30" s="573"/>
      <c r="G30" s="583"/>
      <c r="H30" s="572"/>
      <c r="I30" s="573"/>
      <c r="L30" s="55" t="s">
        <v>352</v>
      </c>
      <c r="M30" s="55"/>
      <c r="N30" s="99"/>
      <c r="O30"/>
      <c r="Q30" s="72"/>
    </row>
    <row r="31" spans="2:17" ht="21" customHeight="1" x14ac:dyDescent="0.55000000000000004">
      <c r="B31" s="569"/>
      <c r="C31" s="31" t="s">
        <v>90</v>
      </c>
      <c r="D31" s="38" t="s">
        <v>270</v>
      </c>
      <c r="E31" s="39" t="s">
        <v>91</v>
      </c>
      <c r="F31" s="40" t="s">
        <v>272</v>
      </c>
      <c r="G31" s="38"/>
      <c r="H31" s="39" t="s">
        <v>91</v>
      </c>
      <c r="I31" s="40"/>
      <c r="L31" s="99"/>
      <c r="M31" s="11" t="s">
        <v>195</v>
      </c>
      <c r="N31" s="11" t="s">
        <v>193</v>
      </c>
      <c r="O31" s="7" t="s">
        <v>353</v>
      </c>
      <c r="Q31" s="72"/>
    </row>
    <row r="32" spans="2:17" ht="21" customHeight="1" x14ac:dyDescent="0.55000000000000004">
      <c r="B32" s="569"/>
      <c r="C32" s="31" t="s">
        <v>92</v>
      </c>
      <c r="D32" s="588" t="s">
        <v>268</v>
      </c>
      <c r="E32" s="578"/>
      <c r="F32" s="579"/>
      <c r="G32" s="588"/>
      <c r="H32" s="578"/>
      <c r="I32" s="579"/>
      <c r="M32" s="10" t="s">
        <v>197</v>
      </c>
      <c r="N32" s="11" t="s">
        <v>193</v>
      </c>
      <c r="O32" s="5" t="s">
        <v>219</v>
      </c>
      <c r="P32" s="71"/>
      <c r="Q32" s="72"/>
    </row>
    <row r="33" spans="2:17" ht="21" customHeight="1" x14ac:dyDescent="0.55000000000000004">
      <c r="B33" s="569"/>
      <c r="C33" s="31" t="s">
        <v>93</v>
      </c>
      <c r="D33" s="75" t="s">
        <v>108</v>
      </c>
      <c r="E33" s="82" t="s">
        <v>94</v>
      </c>
      <c r="F33" s="76" t="s">
        <v>108</v>
      </c>
      <c r="G33" s="38"/>
      <c r="H33" s="32" t="s">
        <v>94</v>
      </c>
      <c r="I33" s="41"/>
      <c r="M33" s="11" t="s">
        <v>199</v>
      </c>
      <c r="N33" s="11" t="s">
        <v>193</v>
      </c>
      <c r="O33" s="5" t="s">
        <v>200</v>
      </c>
      <c r="P33" s="71"/>
      <c r="Q33" s="72"/>
    </row>
    <row r="34" spans="2:17" ht="21" customHeight="1" thickBot="1" x14ac:dyDescent="0.6">
      <c r="B34" s="57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M34" s="11" t="s">
        <v>354</v>
      </c>
      <c r="N34" s="11" t="s">
        <v>193</v>
      </c>
      <c r="O34" s="56" t="s">
        <v>355</v>
      </c>
      <c r="P34" s="71"/>
      <c r="Q34" s="72"/>
    </row>
    <row r="35" spans="2:17" ht="21" customHeight="1" x14ac:dyDescent="0.55000000000000004">
      <c r="B35" s="568">
        <v>0.65625</v>
      </c>
      <c r="C35" s="30">
        <v>6</v>
      </c>
      <c r="D35" s="583">
        <v>75</v>
      </c>
      <c r="E35" s="572"/>
      <c r="F35" s="573"/>
      <c r="G35" s="583"/>
      <c r="H35" s="572"/>
      <c r="I35" s="573"/>
      <c r="M35" s="11" t="s">
        <v>356</v>
      </c>
      <c r="N35" s="11" t="s">
        <v>193</v>
      </c>
      <c r="O35" s="56" t="s">
        <v>204</v>
      </c>
      <c r="P35" s="71"/>
      <c r="Q35" s="72"/>
    </row>
    <row r="36" spans="2:17" ht="21" customHeight="1" x14ac:dyDescent="0.55000000000000004">
      <c r="B36" s="569"/>
      <c r="C36" s="31" t="s">
        <v>90</v>
      </c>
      <c r="D36" s="38" t="s">
        <v>269</v>
      </c>
      <c r="E36" s="39" t="s">
        <v>91</v>
      </c>
      <c r="F36" s="40" t="s">
        <v>271</v>
      </c>
      <c r="G36" s="38"/>
      <c r="H36" s="39" t="s">
        <v>91</v>
      </c>
      <c r="I36" s="40"/>
      <c r="M36" s="100" t="s">
        <v>205</v>
      </c>
      <c r="N36" s="11" t="s">
        <v>193</v>
      </c>
      <c r="O36" s="99" t="s">
        <v>357</v>
      </c>
      <c r="P36" s="71"/>
    </row>
    <row r="37" spans="2:17" ht="21" customHeight="1" x14ac:dyDescent="0.55000000000000004">
      <c r="B37" s="569"/>
      <c r="C37" s="31" t="s">
        <v>92</v>
      </c>
      <c r="D37" s="588" t="s">
        <v>273</v>
      </c>
      <c r="E37" s="578"/>
      <c r="F37" s="579"/>
      <c r="G37" s="588"/>
      <c r="H37" s="578"/>
      <c r="I37" s="579"/>
      <c r="P37" s="71"/>
    </row>
    <row r="38" spans="2:17" ht="21" customHeight="1" x14ac:dyDescent="0.55000000000000004">
      <c r="B38" s="569"/>
      <c r="C38" s="31" t="s">
        <v>93</v>
      </c>
      <c r="D38" s="75" t="s">
        <v>108</v>
      </c>
      <c r="E38" s="82" t="s">
        <v>94</v>
      </c>
      <c r="F38" s="76" t="s">
        <v>108</v>
      </c>
      <c r="G38" s="38"/>
      <c r="H38" s="32" t="s">
        <v>94</v>
      </c>
      <c r="I38" s="41"/>
      <c r="L38" s="49" t="s">
        <v>207</v>
      </c>
      <c r="M38" s="7"/>
      <c r="N38" s="50"/>
      <c r="O38" s="50"/>
      <c r="P38" s="71"/>
    </row>
    <row r="39" spans="2:17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68"/>
      <c r="C40" s="30">
        <v>7</v>
      </c>
      <c r="D40" s="583"/>
      <c r="E40" s="572"/>
      <c r="F40" s="573"/>
      <c r="G40" s="583"/>
      <c r="H40" s="572"/>
      <c r="I40" s="573"/>
      <c r="L40" s="7"/>
      <c r="M40" s="57" t="s">
        <v>209</v>
      </c>
      <c r="N40" s="50"/>
      <c r="O40" s="50"/>
    </row>
    <row r="41" spans="2:17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55000000000000004">
      <c r="B42" s="569"/>
      <c r="C42" s="31" t="s">
        <v>92</v>
      </c>
      <c r="D42" s="588"/>
      <c r="E42" s="578"/>
      <c r="F42" s="579"/>
      <c r="G42" s="588"/>
      <c r="H42" s="578"/>
      <c r="I42" s="579"/>
      <c r="L42" s="59"/>
      <c r="M42" s="50"/>
      <c r="N42" s="50"/>
      <c r="O42" s="50"/>
    </row>
    <row r="43" spans="2:17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6">
      <c r="B44" s="57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278</v>
      </c>
      <c r="C3" s="23" t="s">
        <v>265</v>
      </c>
      <c r="I3" s="26" t="s">
        <v>266</v>
      </c>
    </row>
    <row r="4" spans="1:15" ht="21" customHeight="1" x14ac:dyDescent="0.55000000000000004">
      <c r="B4" s="23" t="s">
        <v>351</v>
      </c>
      <c r="I4" s="26" t="s">
        <v>83</v>
      </c>
    </row>
    <row r="5" spans="1:15" ht="21" customHeight="1" x14ac:dyDescent="0.55000000000000004">
      <c r="B5" s="27" t="s">
        <v>358</v>
      </c>
    </row>
    <row r="6" spans="1:15" ht="21" customHeight="1" x14ac:dyDescent="0.2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55000000000000004">
      <c r="B7" s="23" t="s">
        <v>257</v>
      </c>
      <c r="L7" s="51"/>
      <c r="M7" s="51"/>
      <c r="N7" s="50"/>
      <c r="O7" s="50"/>
    </row>
    <row r="8" spans="1:15" ht="18" customHeight="1" thickBot="1" x14ac:dyDescent="0.6">
      <c r="L8" s="52" t="s">
        <v>157</v>
      </c>
      <c r="M8" s="51" t="s">
        <v>158</v>
      </c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2"/>
      <c r="M9" s="51" t="s">
        <v>159</v>
      </c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83">
        <v>79</v>
      </c>
      <c r="E10" s="572"/>
      <c r="F10" s="573"/>
      <c r="G10" s="583"/>
      <c r="H10" s="572"/>
      <c r="I10" s="573"/>
      <c r="L10" s="52"/>
      <c r="M10" s="51" t="s">
        <v>160</v>
      </c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279</v>
      </c>
      <c r="E11" s="39" t="s">
        <v>91</v>
      </c>
      <c r="F11" s="40" t="s">
        <v>280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8" t="s">
        <v>283</v>
      </c>
      <c r="E12" s="578"/>
      <c r="F12" s="579"/>
      <c r="G12" s="588"/>
      <c r="H12" s="578"/>
      <c r="I12" s="579"/>
      <c r="L12" s="52" t="s">
        <v>161</v>
      </c>
      <c r="M12" s="51" t="s">
        <v>180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38" t="s">
        <v>281</v>
      </c>
      <c r="E13" s="32" t="s">
        <v>94</v>
      </c>
      <c r="F13" s="41" t="s">
        <v>282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6">
      <c r="B14" s="57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83">
        <v>82</v>
      </c>
      <c r="E15" s="572"/>
      <c r="F15" s="573"/>
      <c r="G15" s="583"/>
      <c r="H15" s="572"/>
      <c r="I15" s="573"/>
      <c r="L15" s="52" t="s">
        <v>166</v>
      </c>
      <c r="M15" s="51" t="s">
        <v>181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 t="s">
        <v>281</v>
      </c>
      <c r="E16" s="39" t="s">
        <v>91</v>
      </c>
      <c r="F16" s="40" t="s">
        <v>282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2">
      <c r="B17" s="569"/>
      <c r="C17" s="31" t="s">
        <v>92</v>
      </c>
      <c r="D17" s="588" t="s">
        <v>284</v>
      </c>
      <c r="E17" s="578"/>
      <c r="F17" s="579"/>
      <c r="G17" s="588"/>
      <c r="H17" s="578"/>
      <c r="I17" s="579"/>
      <c r="K17" s="42"/>
      <c r="L17" s="52"/>
      <c r="M17" s="51" t="s">
        <v>168</v>
      </c>
      <c r="N17" s="50"/>
      <c r="O17" s="50"/>
    </row>
    <row r="18" spans="2:17" ht="21" customHeight="1" x14ac:dyDescent="0.2">
      <c r="B18" s="569"/>
      <c r="C18" s="31" t="s">
        <v>93</v>
      </c>
      <c r="D18" s="38" t="s">
        <v>279</v>
      </c>
      <c r="E18" s="32" t="s">
        <v>94</v>
      </c>
      <c r="F18" s="41" t="s">
        <v>280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5">
      <c r="B19" s="57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71">
        <v>80</v>
      </c>
      <c r="E20" s="572"/>
      <c r="F20" s="573"/>
      <c r="G20" s="571"/>
      <c r="H20" s="572"/>
      <c r="I20" s="573"/>
      <c r="L20" s="52"/>
      <c r="M20" s="53" t="s">
        <v>184</v>
      </c>
      <c r="N20" s="50"/>
      <c r="O20" s="50"/>
    </row>
    <row r="21" spans="2:17" ht="21" customHeight="1" x14ac:dyDescent="0.55000000000000004">
      <c r="B21" s="569"/>
      <c r="C21" s="31" t="s">
        <v>90</v>
      </c>
      <c r="D21" s="38" t="s">
        <v>283</v>
      </c>
      <c r="E21" s="39" t="s">
        <v>91</v>
      </c>
      <c r="F21" s="40" t="s">
        <v>279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98" t="s">
        <v>280</v>
      </c>
      <c r="E22" s="598"/>
      <c r="F22" s="599"/>
      <c r="G22" s="598"/>
      <c r="H22" s="598"/>
      <c r="I22" s="599"/>
      <c r="L22" s="54" t="s">
        <v>186</v>
      </c>
      <c r="M22" s="7" t="s">
        <v>187</v>
      </c>
      <c r="N22" s="50"/>
      <c r="O22" s="50"/>
    </row>
    <row r="23" spans="2:17" ht="21" customHeight="1" x14ac:dyDescent="0.55000000000000004">
      <c r="B23" s="569"/>
      <c r="C23" s="31" t="s">
        <v>93</v>
      </c>
      <c r="D23" s="38" t="s">
        <v>284</v>
      </c>
      <c r="E23" s="32" t="s">
        <v>94</v>
      </c>
      <c r="F23" s="41" t="s">
        <v>281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6">
      <c r="B24" s="57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83">
        <v>83</v>
      </c>
      <c r="E25" s="572"/>
      <c r="F25" s="573"/>
      <c r="G25" s="583"/>
      <c r="H25" s="572"/>
      <c r="I25" s="573"/>
      <c r="L25" s="50"/>
      <c r="M25" s="50" t="s">
        <v>190</v>
      </c>
      <c r="N25" s="7"/>
      <c r="O25" s="50"/>
    </row>
    <row r="26" spans="2:17" ht="21" customHeight="1" x14ac:dyDescent="0.55000000000000004">
      <c r="B26" s="569"/>
      <c r="C26" s="31" t="s">
        <v>90</v>
      </c>
      <c r="D26" s="38" t="s">
        <v>284</v>
      </c>
      <c r="E26" s="39" t="s">
        <v>91</v>
      </c>
      <c r="F26" s="40" t="s">
        <v>281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55000000000000004">
      <c r="B27" s="569"/>
      <c r="C27" s="31" t="s">
        <v>92</v>
      </c>
      <c r="D27" s="588" t="s">
        <v>282</v>
      </c>
      <c r="E27" s="578"/>
      <c r="F27" s="579"/>
      <c r="G27" s="588"/>
      <c r="H27" s="578"/>
      <c r="I27" s="579"/>
      <c r="L27" s="55" t="s">
        <v>352</v>
      </c>
      <c r="M27" s="55"/>
      <c r="N27" s="99"/>
      <c r="O27"/>
    </row>
    <row r="28" spans="2:17" ht="21" customHeight="1" x14ac:dyDescent="0.55000000000000004">
      <c r="B28" s="569"/>
      <c r="C28" s="31" t="s">
        <v>93</v>
      </c>
      <c r="D28" s="38" t="s">
        <v>279</v>
      </c>
      <c r="E28" s="32" t="s">
        <v>94</v>
      </c>
      <c r="F28" s="41" t="s">
        <v>283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</row>
    <row r="29" spans="2:17" ht="21" customHeight="1" thickBot="1" x14ac:dyDescent="0.6">
      <c r="B29" s="57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55000000000000004">
      <c r="B30" s="568">
        <v>0.60416666666666663</v>
      </c>
      <c r="C30" s="30">
        <v>5</v>
      </c>
      <c r="D30" s="583">
        <v>81</v>
      </c>
      <c r="E30" s="572"/>
      <c r="F30" s="573"/>
      <c r="G30" s="583"/>
      <c r="H30" s="572"/>
      <c r="I30" s="573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55000000000000004">
      <c r="B31" s="569"/>
      <c r="C31" s="31" t="s">
        <v>90</v>
      </c>
      <c r="D31" s="38" t="s">
        <v>280</v>
      </c>
      <c r="E31" s="39" t="s">
        <v>91</v>
      </c>
      <c r="F31" s="40" t="s">
        <v>283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 s="71"/>
      <c r="Q31" s="72"/>
    </row>
    <row r="32" spans="2:17" ht="21" customHeight="1" x14ac:dyDescent="0.55000000000000004">
      <c r="B32" s="569"/>
      <c r="C32" s="31" t="s">
        <v>92</v>
      </c>
      <c r="D32" s="588" t="s">
        <v>279</v>
      </c>
      <c r="E32" s="578"/>
      <c r="F32" s="579"/>
      <c r="G32" s="588"/>
      <c r="H32" s="578"/>
      <c r="I32" s="579"/>
      <c r="M32" s="11" t="s">
        <v>356</v>
      </c>
      <c r="N32" s="11" t="s">
        <v>193</v>
      </c>
      <c r="O32" s="56" t="s">
        <v>204</v>
      </c>
      <c r="P32" s="71"/>
      <c r="Q32" s="72"/>
    </row>
    <row r="33" spans="2:17" ht="21" customHeight="1" x14ac:dyDescent="0.55000000000000004">
      <c r="B33" s="569"/>
      <c r="C33" s="31" t="s">
        <v>93</v>
      </c>
      <c r="D33" s="38" t="s">
        <v>282</v>
      </c>
      <c r="E33" s="32" t="s">
        <v>94</v>
      </c>
      <c r="F33" s="41" t="s">
        <v>284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 s="71"/>
      <c r="Q33" s="72"/>
    </row>
    <row r="34" spans="2:17" ht="21" customHeight="1" thickBot="1" x14ac:dyDescent="0.6">
      <c r="B34" s="57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P34" s="71"/>
      <c r="Q34" s="72"/>
    </row>
    <row r="35" spans="2:17" ht="21" customHeight="1" x14ac:dyDescent="0.55000000000000004">
      <c r="B35" s="568">
        <v>0.65625</v>
      </c>
      <c r="C35" s="30">
        <v>6</v>
      </c>
      <c r="D35" s="583">
        <v>84</v>
      </c>
      <c r="E35" s="572"/>
      <c r="F35" s="573"/>
      <c r="G35" s="583"/>
      <c r="H35" s="572"/>
      <c r="I35" s="573"/>
      <c r="L35" s="49" t="s">
        <v>207</v>
      </c>
      <c r="M35" s="7"/>
      <c r="N35" s="50"/>
      <c r="O35" s="50"/>
      <c r="P35" s="71"/>
      <c r="Q35" s="72"/>
    </row>
    <row r="36" spans="2:17" ht="21" customHeight="1" x14ac:dyDescent="0.55000000000000004">
      <c r="B36" s="569"/>
      <c r="C36" s="31" t="s">
        <v>90</v>
      </c>
      <c r="D36" s="38" t="s">
        <v>282</v>
      </c>
      <c r="E36" s="39" t="s">
        <v>91</v>
      </c>
      <c r="F36" s="40" t="s">
        <v>284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55000000000000004">
      <c r="B37" s="569"/>
      <c r="C37" s="31" t="s">
        <v>92</v>
      </c>
      <c r="D37" s="588" t="s">
        <v>281</v>
      </c>
      <c r="E37" s="578"/>
      <c r="F37" s="579"/>
      <c r="G37" s="588"/>
      <c r="H37" s="578"/>
      <c r="I37" s="579"/>
      <c r="L37" s="7"/>
      <c r="M37" s="57" t="s">
        <v>209</v>
      </c>
      <c r="N37" s="50"/>
      <c r="O37" s="50"/>
    </row>
    <row r="38" spans="2:17" ht="21" customHeight="1" x14ac:dyDescent="0.55000000000000004">
      <c r="B38" s="569"/>
      <c r="C38" s="31" t="s">
        <v>93</v>
      </c>
      <c r="D38" s="38" t="s">
        <v>280</v>
      </c>
      <c r="E38" s="32" t="s">
        <v>94</v>
      </c>
      <c r="F38" s="41" t="s">
        <v>283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55000000000000004">
      <c r="B40" s="568"/>
      <c r="C40" s="30">
        <v>7</v>
      </c>
      <c r="D40" s="583"/>
      <c r="E40" s="572"/>
      <c r="F40" s="573"/>
      <c r="G40" s="583"/>
      <c r="H40" s="572"/>
      <c r="I40" s="573"/>
      <c r="L40" s="50" t="s">
        <v>210</v>
      </c>
      <c r="M40" s="50"/>
      <c r="N40" s="50"/>
      <c r="O40" s="50"/>
    </row>
    <row r="41" spans="2:17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55000000000000004">
      <c r="B42" s="569"/>
      <c r="C42" s="31" t="s">
        <v>92</v>
      </c>
      <c r="D42" s="588"/>
      <c r="E42" s="578"/>
      <c r="F42" s="579"/>
      <c r="G42" s="588"/>
      <c r="H42" s="578"/>
      <c r="I42" s="579"/>
      <c r="L42" s="59" t="s">
        <v>349</v>
      </c>
      <c r="M42" s="50"/>
      <c r="N42" s="50"/>
      <c r="O42" s="50"/>
    </row>
    <row r="43" spans="2:17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6">
      <c r="B44" s="57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K39" sqref="K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278</v>
      </c>
      <c r="C3" s="23" t="s">
        <v>287</v>
      </c>
      <c r="I3" s="26" t="s">
        <v>266</v>
      </c>
    </row>
    <row r="4" spans="1:15" ht="21" customHeight="1" x14ac:dyDescent="0.55000000000000004">
      <c r="B4" s="23" t="s">
        <v>396</v>
      </c>
      <c r="I4" s="26" t="s">
        <v>83</v>
      </c>
    </row>
    <row r="5" spans="1:15" ht="21" customHeight="1" x14ac:dyDescent="0.55000000000000004">
      <c r="B5" s="27" t="s">
        <v>397</v>
      </c>
    </row>
    <row r="6" spans="1:15" ht="21" customHeight="1" x14ac:dyDescent="0.2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55000000000000004">
      <c r="B7" s="23" t="s">
        <v>395</v>
      </c>
      <c r="I7" s="26" t="s">
        <v>368</v>
      </c>
      <c r="L7" s="51"/>
      <c r="M7" s="51"/>
      <c r="N7" s="50"/>
      <c r="O7" s="50"/>
    </row>
    <row r="8" spans="1:15" ht="18" customHeight="1" thickBot="1" x14ac:dyDescent="0.6">
      <c r="L8" s="52" t="s">
        <v>157</v>
      </c>
      <c r="M8" s="51" t="s">
        <v>158</v>
      </c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2"/>
      <c r="M9" s="51" t="s">
        <v>159</v>
      </c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74">
        <v>68</v>
      </c>
      <c r="E10" s="575"/>
      <c r="F10" s="576"/>
      <c r="G10" s="574"/>
      <c r="H10" s="575"/>
      <c r="I10" s="576"/>
      <c r="L10" s="52"/>
      <c r="M10" s="51" t="s">
        <v>160</v>
      </c>
      <c r="N10" s="50"/>
      <c r="O10" s="50"/>
    </row>
    <row r="11" spans="1:15" ht="21" customHeight="1" x14ac:dyDescent="0.55000000000000004">
      <c r="B11" s="569"/>
      <c r="C11" s="31" t="s">
        <v>90</v>
      </c>
      <c r="D11" s="43" t="s">
        <v>268</v>
      </c>
      <c r="E11" s="39" t="s">
        <v>91</v>
      </c>
      <c r="F11" s="44" t="s">
        <v>269</v>
      </c>
      <c r="G11" s="43"/>
      <c r="H11" s="39" t="s">
        <v>91</v>
      </c>
      <c r="I11" s="44"/>
      <c r="L11" s="52"/>
      <c r="M11" s="51" t="s">
        <v>179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0" t="s">
        <v>270</v>
      </c>
      <c r="E12" s="581"/>
      <c r="F12" s="582"/>
      <c r="G12" s="588"/>
      <c r="H12" s="578"/>
      <c r="I12" s="579"/>
      <c r="L12" s="52" t="s">
        <v>161</v>
      </c>
      <c r="M12" s="51" t="s">
        <v>180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75" t="s">
        <v>108</v>
      </c>
      <c r="E13" s="32" t="s">
        <v>94</v>
      </c>
      <c r="F13" s="76" t="s">
        <v>108</v>
      </c>
      <c r="G13" s="75"/>
      <c r="H13" s="32" t="s">
        <v>94</v>
      </c>
      <c r="I13" s="76"/>
      <c r="L13" s="52" t="s">
        <v>164</v>
      </c>
      <c r="M13" s="51" t="s">
        <v>162</v>
      </c>
      <c r="N13" s="50"/>
      <c r="O13" s="50"/>
    </row>
    <row r="14" spans="1:15" ht="21" customHeight="1" thickBot="1" x14ac:dyDescent="0.6">
      <c r="B14" s="57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83">
        <v>76</v>
      </c>
      <c r="E15" s="572"/>
      <c r="F15" s="573"/>
      <c r="G15" s="574"/>
      <c r="H15" s="575"/>
      <c r="I15" s="576"/>
      <c r="L15" s="52" t="s">
        <v>166</v>
      </c>
      <c r="M15" s="51" t="s">
        <v>181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 t="s">
        <v>274</v>
      </c>
      <c r="E16" s="39" t="s">
        <v>91</v>
      </c>
      <c r="F16" s="40" t="s">
        <v>275</v>
      </c>
      <c r="G16" s="43"/>
      <c r="H16" s="39" t="s">
        <v>91</v>
      </c>
      <c r="I16" s="44"/>
      <c r="L16" s="52" t="s">
        <v>169</v>
      </c>
      <c r="M16" s="51" t="s">
        <v>182</v>
      </c>
      <c r="N16" s="50"/>
      <c r="O16" s="50"/>
    </row>
    <row r="17" spans="2:17" ht="21" customHeight="1" x14ac:dyDescent="0.2">
      <c r="B17" s="569"/>
      <c r="C17" s="31" t="s">
        <v>92</v>
      </c>
      <c r="D17" s="588" t="s">
        <v>276</v>
      </c>
      <c r="E17" s="578"/>
      <c r="F17" s="579"/>
      <c r="G17" s="588"/>
      <c r="H17" s="578"/>
      <c r="I17" s="579"/>
      <c r="K17" s="42"/>
      <c r="L17" s="52"/>
      <c r="M17" s="51" t="s">
        <v>168</v>
      </c>
      <c r="N17" s="50"/>
      <c r="O17" s="50"/>
    </row>
    <row r="18" spans="2:17" ht="21" customHeight="1" x14ac:dyDescent="0.2">
      <c r="B18" s="569"/>
      <c r="C18" s="31" t="s">
        <v>93</v>
      </c>
      <c r="D18" s="38" t="s">
        <v>276</v>
      </c>
      <c r="E18" s="32" t="s">
        <v>94</v>
      </c>
      <c r="F18" s="45" t="s">
        <v>268</v>
      </c>
      <c r="G18" s="75"/>
      <c r="H18" s="32" t="s">
        <v>94</v>
      </c>
      <c r="I18" s="76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5">
      <c r="B19" s="57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617">
        <v>67</v>
      </c>
      <c r="E20" s="618"/>
      <c r="F20" s="619"/>
      <c r="G20" s="574"/>
      <c r="H20" s="575"/>
      <c r="I20" s="576"/>
      <c r="L20" s="52"/>
      <c r="M20" s="53" t="s">
        <v>184</v>
      </c>
      <c r="N20" s="50"/>
      <c r="O20" s="50"/>
    </row>
    <row r="21" spans="2:17" ht="21" customHeight="1" x14ac:dyDescent="0.55000000000000004">
      <c r="B21" s="569"/>
      <c r="C21" s="31" t="s">
        <v>90</v>
      </c>
      <c r="D21" s="43" t="s">
        <v>270</v>
      </c>
      <c r="E21" s="39" t="s">
        <v>91</v>
      </c>
      <c r="F21" s="44" t="s">
        <v>268</v>
      </c>
      <c r="G21" s="43"/>
      <c r="H21" s="39" t="s">
        <v>91</v>
      </c>
      <c r="I21" s="44"/>
      <c r="L21" s="54"/>
      <c r="M21" s="7" t="s">
        <v>185</v>
      </c>
      <c r="N21" s="50"/>
      <c r="O21" s="50"/>
    </row>
    <row r="22" spans="2:17" ht="21" customHeight="1" x14ac:dyDescent="0.55000000000000004">
      <c r="B22" s="569"/>
      <c r="C22" s="31" t="s">
        <v>92</v>
      </c>
      <c r="D22" s="620" t="s">
        <v>273</v>
      </c>
      <c r="E22" s="585"/>
      <c r="F22" s="586"/>
      <c r="G22" s="588"/>
      <c r="H22" s="578"/>
      <c r="I22" s="579"/>
      <c r="L22" s="54" t="s">
        <v>186</v>
      </c>
      <c r="M22" s="7" t="s">
        <v>187</v>
      </c>
      <c r="N22" s="50"/>
      <c r="O22" s="50"/>
    </row>
    <row r="23" spans="2:17" ht="21" customHeight="1" x14ac:dyDescent="0.55000000000000004">
      <c r="B23" s="569"/>
      <c r="C23" s="31" t="s">
        <v>93</v>
      </c>
      <c r="D23" s="75" t="s">
        <v>108</v>
      </c>
      <c r="E23" s="32" t="s">
        <v>94</v>
      </c>
      <c r="F23" s="76" t="s">
        <v>108</v>
      </c>
      <c r="G23" s="75"/>
      <c r="H23" s="32" t="s">
        <v>94</v>
      </c>
      <c r="I23" s="76"/>
      <c r="L23" s="54"/>
      <c r="M23" s="50" t="s">
        <v>188</v>
      </c>
      <c r="N23" s="50"/>
      <c r="O23" s="50"/>
    </row>
    <row r="24" spans="2:17" ht="21" customHeight="1" thickBot="1" x14ac:dyDescent="0.6">
      <c r="B24" s="57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71">
        <v>77</v>
      </c>
      <c r="E25" s="572"/>
      <c r="F25" s="573"/>
      <c r="G25" s="574"/>
      <c r="H25" s="575"/>
      <c r="I25" s="576"/>
      <c r="L25" s="50"/>
      <c r="M25" s="50" t="s">
        <v>190</v>
      </c>
      <c r="N25" s="7"/>
      <c r="O25" s="50"/>
    </row>
    <row r="26" spans="2:17" ht="21" customHeight="1" x14ac:dyDescent="0.55000000000000004">
      <c r="B26" s="569"/>
      <c r="C26" s="31" t="s">
        <v>90</v>
      </c>
      <c r="D26" s="38" t="s">
        <v>276</v>
      </c>
      <c r="E26" s="39" t="s">
        <v>91</v>
      </c>
      <c r="F26" s="40" t="s">
        <v>274</v>
      </c>
      <c r="G26" s="43"/>
      <c r="H26" s="39" t="s">
        <v>91</v>
      </c>
      <c r="I26" s="44"/>
      <c r="L26" s="10"/>
      <c r="M26" s="11"/>
      <c r="N26" s="7"/>
      <c r="O26" s="50"/>
    </row>
    <row r="27" spans="2:17" ht="21" customHeight="1" x14ac:dyDescent="0.55000000000000004">
      <c r="B27" s="569"/>
      <c r="C27" s="31" t="s">
        <v>92</v>
      </c>
      <c r="D27" s="585" t="s">
        <v>306</v>
      </c>
      <c r="E27" s="585"/>
      <c r="F27" s="586"/>
      <c r="G27" s="588"/>
      <c r="H27" s="578"/>
      <c r="I27" s="579"/>
      <c r="L27" s="55" t="s">
        <v>363</v>
      </c>
      <c r="M27" s="55"/>
      <c r="N27" s="51"/>
      <c r="O27" s="7"/>
      <c r="P27" s="71"/>
    </row>
    <row r="28" spans="2:17" ht="21" customHeight="1" x14ac:dyDescent="0.55000000000000004">
      <c r="B28" s="569"/>
      <c r="C28" s="31" t="s">
        <v>93</v>
      </c>
      <c r="D28" s="38" t="s">
        <v>275</v>
      </c>
      <c r="E28" s="32" t="s">
        <v>94</v>
      </c>
      <c r="F28" s="45" t="s">
        <v>269</v>
      </c>
      <c r="G28" s="75"/>
      <c r="H28" s="32" t="s">
        <v>94</v>
      </c>
      <c r="I28" s="76"/>
      <c r="L28" s="51"/>
      <c r="M28" s="11" t="s">
        <v>195</v>
      </c>
      <c r="N28" s="11" t="s">
        <v>193</v>
      </c>
      <c r="O28" s="7" t="s">
        <v>218</v>
      </c>
      <c r="P28" s="71"/>
    </row>
    <row r="29" spans="2:17" ht="21" customHeight="1" thickBot="1" x14ac:dyDescent="0.6">
      <c r="B29" s="57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55000000000000004">
      <c r="B30" s="568">
        <v>0.60416666666666663</v>
      </c>
      <c r="C30" s="30">
        <v>5</v>
      </c>
      <c r="D30" s="617">
        <v>69</v>
      </c>
      <c r="E30" s="618"/>
      <c r="F30" s="619"/>
      <c r="G30" s="574"/>
      <c r="H30" s="575"/>
      <c r="I30" s="576"/>
      <c r="L30" s="7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55000000000000004">
      <c r="B31" s="569"/>
      <c r="C31" s="31" t="s">
        <v>90</v>
      </c>
      <c r="D31" s="43" t="s">
        <v>273</v>
      </c>
      <c r="E31" s="39" t="s">
        <v>91</v>
      </c>
      <c r="F31" s="44" t="s">
        <v>270</v>
      </c>
      <c r="G31" s="43"/>
      <c r="H31" s="39" t="s">
        <v>91</v>
      </c>
      <c r="I31" s="44"/>
      <c r="L31" s="7"/>
      <c r="M31" s="11" t="s">
        <v>201</v>
      </c>
      <c r="N31" s="11" t="s">
        <v>193</v>
      </c>
      <c r="O31" s="56" t="s">
        <v>202</v>
      </c>
      <c r="P31" s="71"/>
      <c r="Q31" s="72"/>
    </row>
    <row r="32" spans="2:17" ht="21" customHeight="1" x14ac:dyDescent="0.55000000000000004">
      <c r="B32" s="569"/>
      <c r="C32" s="31" t="s">
        <v>92</v>
      </c>
      <c r="D32" s="620" t="s">
        <v>269</v>
      </c>
      <c r="E32" s="585"/>
      <c r="F32" s="586"/>
      <c r="G32" s="588"/>
      <c r="H32" s="578"/>
      <c r="I32" s="579"/>
      <c r="L32" s="7"/>
      <c r="M32" s="11" t="s">
        <v>203</v>
      </c>
      <c r="N32" s="11" t="s">
        <v>193</v>
      </c>
      <c r="O32" s="56" t="s">
        <v>204</v>
      </c>
      <c r="P32" s="71"/>
      <c r="Q32" s="72"/>
    </row>
    <row r="33" spans="2:17" ht="21" customHeight="1" x14ac:dyDescent="0.55000000000000004">
      <c r="B33" s="569"/>
      <c r="C33" s="31" t="s">
        <v>93</v>
      </c>
      <c r="D33" s="75" t="s">
        <v>108</v>
      </c>
      <c r="E33" s="32" t="s">
        <v>94</v>
      </c>
      <c r="F33" s="76" t="s">
        <v>108</v>
      </c>
      <c r="G33" s="75"/>
      <c r="H33" s="32" t="s">
        <v>94</v>
      </c>
      <c r="I33" s="76"/>
      <c r="L33" s="50"/>
      <c r="M33" s="10" t="s">
        <v>205</v>
      </c>
      <c r="N33" s="11" t="s">
        <v>193</v>
      </c>
      <c r="O33" s="7" t="s">
        <v>220</v>
      </c>
      <c r="P33" s="71"/>
      <c r="Q33" s="72"/>
    </row>
    <row r="34" spans="2:17" ht="21" customHeight="1" thickBot="1" x14ac:dyDescent="0.6">
      <c r="B34" s="57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Q34" s="72"/>
    </row>
    <row r="35" spans="2:17" ht="21" customHeight="1" x14ac:dyDescent="0.55000000000000004">
      <c r="B35" s="568">
        <v>0.65625</v>
      </c>
      <c r="C35" s="30">
        <v>6</v>
      </c>
      <c r="D35" s="613">
        <v>78</v>
      </c>
      <c r="E35" s="614"/>
      <c r="F35" s="615"/>
      <c r="G35" s="617"/>
      <c r="H35" s="618"/>
      <c r="I35" s="619"/>
      <c r="L35" s="49" t="s">
        <v>207</v>
      </c>
      <c r="M35" s="7"/>
      <c r="N35" s="50"/>
      <c r="O35" s="50"/>
      <c r="Q35" s="72"/>
    </row>
    <row r="36" spans="2:17" ht="21" customHeight="1" x14ac:dyDescent="0.55000000000000004">
      <c r="B36" s="569"/>
      <c r="C36" s="31" t="s">
        <v>90</v>
      </c>
      <c r="D36" s="38" t="s">
        <v>275</v>
      </c>
      <c r="E36" s="39" t="s">
        <v>91</v>
      </c>
      <c r="F36" s="40" t="s">
        <v>276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55000000000000004">
      <c r="B37" s="569"/>
      <c r="C37" s="31" t="s">
        <v>92</v>
      </c>
      <c r="D37" s="616" t="s">
        <v>274</v>
      </c>
      <c r="E37" s="598"/>
      <c r="F37" s="599"/>
      <c r="G37" s="616"/>
      <c r="H37" s="598"/>
      <c r="I37" s="599"/>
      <c r="L37" s="7"/>
      <c r="M37" s="57" t="s">
        <v>209</v>
      </c>
      <c r="N37" s="50"/>
      <c r="O37" s="50"/>
    </row>
    <row r="38" spans="2:17" ht="21" customHeight="1" x14ac:dyDescent="0.55000000000000004">
      <c r="B38" s="569"/>
      <c r="C38" s="31" t="s">
        <v>93</v>
      </c>
      <c r="D38" s="38" t="s">
        <v>274</v>
      </c>
      <c r="E38" s="32" t="s">
        <v>94</v>
      </c>
      <c r="F38" s="45" t="s">
        <v>273</v>
      </c>
      <c r="G38" s="75"/>
      <c r="H38" s="32" t="s">
        <v>94</v>
      </c>
      <c r="I38" s="76"/>
      <c r="L38" s="7"/>
      <c r="M38" s="58" t="s">
        <v>177</v>
      </c>
      <c r="N38" s="50"/>
      <c r="O38" s="50"/>
    </row>
    <row r="39" spans="2:17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55000000000000004">
      <c r="B40" s="568">
        <v>0.70833333333333337</v>
      </c>
      <c r="C40" s="30">
        <v>7</v>
      </c>
      <c r="D40" s="574">
        <v>70</v>
      </c>
      <c r="E40" s="575"/>
      <c r="F40" s="576"/>
      <c r="G40" s="584"/>
      <c r="H40" s="575"/>
      <c r="I40" s="576"/>
      <c r="L40" s="50" t="s">
        <v>210</v>
      </c>
      <c r="M40" s="50"/>
      <c r="N40" s="50"/>
      <c r="O40" s="50"/>
    </row>
    <row r="41" spans="2:17" ht="21" customHeight="1" x14ac:dyDescent="0.55000000000000004">
      <c r="B41" s="569"/>
      <c r="C41" s="31" t="s">
        <v>90</v>
      </c>
      <c r="D41" s="43" t="s">
        <v>269</v>
      </c>
      <c r="E41" s="39" t="s">
        <v>91</v>
      </c>
      <c r="F41" s="44" t="s">
        <v>273</v>
      </c>
      <c r="G41" s="43"/>
      <c r="H41" s="39" t="s">
        <v>91</v>
      </c>
      <c r="I41" s="44"/>
      <c r="L41" s="59" t="s">
        <v>211</v>
      </c>
      <c r="M41" s="50"/>
      <c r="N41" s="50"/>
      <c r="O41" s="50"/>
    </row>
    <row r="42" spans="2:17" ht="21" customHeight="1" x14ac:dyDescent="0.55000000000000004">
      <c r="B42" s="569"/>
      <c r="C42" s="31" t="s">
        <v>92</v>
      </c>
      <c r="D42" s="588" t="s">
        <v>275</v>
      </c>
      <c r="E42" s="578"/>
      <c r="F42" s="579"/>
      <c r="G42" s="585"/>
      <c r="H42" s="585"/>
      <c r="I42" s="586"/>
      <c r="L42" s="59" t="s">
        <v>349</v>
      </c>
      <c r="M42" s="50"/>
      <c r="N42" s="50"/>
      <c r="O42" s="50"/>
    </row>
    <row r="43" spans="2:17" ht="21" customHeight="1" x14ac:dyDescent="0.55000000000000004">
      <c r="B43" s="569"/>
      <c r="C43" s="31" t="s">
        <v>93</v>
      </c>
      <c r="D43" s="75" t="s">
        <v>108</v>
      </c>
      <c r="E43" s="32" t="s">
        <v>94</v>
      </c>
      <c r="F43" s="76" t="s">
        <v>108</v>
      </c>
      <c r="G43" s="75"/>
      <c r="H43" s="32" t="s">
        <v>94</v>
      </c>
      <c r="I43" s="76"/>
      <c r="L43" s="59" t="s">
        <v>213</v>
      </c>
      <c r="M43" s="50"/>
      <c r="N43" s="50"/>
      <c r="O43" s="50"/>
    </row>
    <row r="44" spans="2:17" ht="21" customHeight="1" thickBot="1" x14ac:dyDescent="0.6">
      <c r="B44" s="57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Z135"/>
  <sheetViews>
    <sheetView showGridLines="0" zoomScaleNormal="100" workbookViewId="0">
      <selection activeCell="C16" sqref="C16:D16"/>
    </sheetView>
  </sheetViews>
  <sheetFormatPr defaultColWidth="7.58203125" defaultRowHeight="18" x14ac:dyDescent="0.55000000000000004"/>
  <cols>
    <col min="1" max="26" width="3.33203125" customWidth="1"/>
    <col min="27" max="27" width="3.58203125" customWidth="1"/>
  </cols>
  <sheetData>
    <row r="1" spans="1:24" ht="13" customHeight="1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3" customHeight="1" x14ac:dyDescent="0.55000000000000004"/>
    <row r="3" spans="1:24" ht="13" customHeight="1" thickBot="1" x14ac:dyDescent="0.6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7" t="s">
        <v>370</v>
      </c>
      <c r="P3" s="107"/>
      <c r="Q3" s="107" t="s">
        <v>371</v>
      </c>
      <c r="R3" s="107"/>
      <c r="S3" s="107" t="s">
        <v>372</v>
      </c>
      <c r="T3" s="107"/>
      <c r="U3" s="7"/>
      <c r="V3" s="7"/>
      <c r="W3" s="7"/>
      <c r="X3" s="7"/>
    </row>
    <row r="4" spans="1:24" x14ac:dyDescent="0.55000000000000004">
      <c r="A4" s="265"/>
      <c r="B4" s="266"/>
      <c r="C4" s="435" t="str">
        <f>A6</f>
        <v>高嶺</v>
      </c>
      <c r="D4" s="435"/>
      <c r="E4" s="431" t="str">
        <f>A8</f>
        <v>FINS</v>
      </c>
      <c r="F4" s="437"/>
      <c r="G4" s="431" t="str">
        <f>A10</f>
        <v>バッスル</v>
      </c>
      <c r="H4" s="437"/>
      <c r="I4" s="431" t="str">
        <f>A12</f>
        <v>吉田方</v>
      </c>
      <c r="J4" s="437"/>
      <c r="K4" s="431" t="str">
        <f>A14</f>
        <v>美川</v>
      </c>
      <c r="L4" s="437"/>
      <c r="M4" s="431" t="str">
        <f>A16</f>
        <v>豊川</v>
      </c>
      <c r="N4" s="432"/>
      <c r="O4" s="255" t="s">
        <v>21</v>
      </c>
      <c r="P4" s="256"/>
      <c r="Q4" s="259" t="s">
        <v>22</v>
      </c>
      <c r="R4" s="259"/>
      <c r="S4" s="261" t="s">
        <v>23</v>
      </c>
      <c r="T4" s="261"/>
      <c r="U4" s="259" t="s">
        <v>24</v>
      </c>
      <c r="V4" s="259"/>
      <c r="W4" s="259" t="s">
        <v>6</v>
      </c>
      <c r="X4" s="263"/>
    </row>
    <row r="5" spans="1:24" x14ac:dyDescent="0.55000000000000004">
      <c r="A5" s="267"/>
      <c r="B5" s="268"/>
      <c r="C5" s="436"/>
      <c r="D5" s="436"/>
      <c r="E5" s="433"/>
      <c r="F5" s="438"/>
      <c r="G5" s="433"/>
      <c r="H5" s="438"/>
      <c r="I5" s="433"/>
      <c r="J5" s="438"/>
      <c r="K5" s="433"/>
      <c r="L5" s="438"/>
      <c r="M5" s="433"/>
      <c r="N5" s="434"/>
      <c r="O5" s="257"/>
      <c r="P5" s="258"/>
      <c r="Q5" s="260"/>
      <c r="R5" s="260"/>
      <c r="S5" s="262"/>
      <c r="T5" s="262"/>
      <c r="U5" s="260"/>
      <c r="V5" s="260"/>
      <c r="W5" s="260"/>
      <c r="X5" s="264"/>
    </row>
    <row r="6" spans="1:24" x14ac:dyDescent="0.55000000000000004">
      <c r="A6" s="441" t="s">
        <v>25</v>
      </c>
      <c r="B6" s="442"/>
      <c r="C6" s="280"/>
      <c r="D6" s="281"/>
      <c r="E6" s="445">
        <v>1</v>
      </c>
      <c r="F6" s="446"/>
      <c r="G6" s="445">
        <v>2</v>
      </c>
      <c r="H6" s="446"/>
      <c r="I6" s="439">
        <v>3</v>
      </c>
      <c r="J6" s="447"/>
      <c r="K6" s="139" t="s">
        <v>446</v>
      </c>
      <c r="L6" s="140"/>
      <c r="M6" s="139" t="s">
        <v>440</v>
      </c>
      <c r="N6" s="196"/>
      <c r="O6" s="152">
        <f>COUNTIF(C6:N7,"○")</f>
        <v>2</v>
      </c>
      <c r="P6" s="153"/>
      <c r="Q6" s="155">
        <f>COUNTIF(C6:N7,"●")</f>
        <v>0</v>
      </c>
      <c r="R6" s="155"/>
      <c r="S6" s="155">
        <f>COUNTIF(C6:N7,"×")</f>
        <v>0</v>
      </c>
      <c r="T6" s="155"/>
      <c r="U6" s="141">
        <f>O6*3+Q6</f>
        <v>6</v>
      </c>
      <c r="V6" s="156"/>
      <c r="W6" s="275"/>
      <c r="X6" s="277"/>
    </row>
    <row r="7" spans="1:24" x14ac:dyDescent="0.55000000000000004">
      <c r="A7" s="443"/>
      <c r="B7" s="444"/>
      <c r="C7" s="282"/>
      <c r="D7" s="283"/>
      <c r="E7" s="288">
        <v>46180</v>
      </c>
      <c r="F7" s="289"/>
      <c r="G7" s="288">
        <v>46180</v>
      </c>
      <c r="H7" s="289"/>
      <c r="I7" s="278">
        <v>46179</v>
      </c>
      <c r="J7" s="291"/>
      <c r="K7" s="278" t="s">
        <v>375</v>
      </c>
      <c r="L7" s="291"/>
      <c r="M7" s="278" t="s">
        <v>375</v>
      </c>
      <c r="N7" s="279"/>
      <c r="O7" s="120"/>
      <c r="P7" s="154"/>
      <c r="Q7" s="155"/>
      <c r="R7" s="155"/>
      <c r="S7" s="155"/>
      <c r="T7" s="155"/>
      <c r="U7" s="123"/>
      <c r="V7" s="121"/>
      <c r="W7" s="275"/>
      <c r="X7" s="277"/>
    </row>
    <row r="8" spans="1:24" x14ac:dyDescent="0.55000000000000004">
      <c r="A8" s="441" t="s">
        <v>7</v>
      </c>
      <c r="B8" s="442"/>
      <c r="C8" s="297"/>
      <c r="D8" s="298"/>
      <c r="E8" s="280"/>
      <c r="F8" s="281"/>
      <c r="G8" s="137" t="s">
        <v>438</v>
      </c>
      <c r="H8" s="138"/>
      <c r="I8" s="439">
        <v>7</v>
      </c>
      <c r="J8" s="447"/>
      <c r="K8" s="139" t="s">
        <v>443</v>
      </c>
      <c r="L8" s="140"/>
      <c r="M8" s="439">
        <v>9</v>
      </c>
      <c r="N8" s="440"/>
      <c r="O8" s="152">
        <f t="shared" ref="O8" si="0">COUNTIF(C8:N9,"○")</f>
        <v>1</v>
      </c>
      <c r="P8" s="153"/>
      <c r="Q8" s="155">
        <f t="shared" ref="Q8" si="1">COUNTIF(C8:N9,"●")</f>
        <v>1</v>
      </c>
      <c r="R8" s="155"/>
      <c r="S8" s="155">
        <f t="shared" ref="S8" si="2">COUNTIF(C8:N9,"×")</f>
        <v>0</v>
      </c>
      <c r="T8" s="155"/>
      <c r="U8" s="141">
        <f t="shared" ref="U8" si="3">O8*3+Q8</f>
        <v>4</v>
      </c>
      <c r="V8" s="156"/>
      <c r="W8" s="275"/>
      <c r="X8" s="277"/>
    </row>
    <row r="9" spans="1:24" x14ac:dyDescent="0.55000000000000004">
      <c r="A9" s="443"/>
      <c r="B9" s="444"/>
      <c r="C9" s="301"/>
      <c r="D9" s="302"/>
      <c r="E9" s="282"/>
      <c r="F9" s="283"/>
      <c r="G9" s="288" t="s">
        <v>378</v>
      </c>
      <c r="H9" s="289"/>
      <c r="I9" s="278">
        <v>46173</v>
      </c>
      <c r="J9" s="291"/>
      <c r="K9" s="278" t="s">
        <v>375</v>
      </c>
      <c r="L9" s="291"/>
      <c r="M9" s="278">
        <v>46173</v>
      </c>
      <c r="N9" s="279"/>
      <c r="O9" s="120"/>
      <c r="P9" s="154"/>
      <c r="Q9" s="155"/>
      <c r="R9" s="155"/>
      <c r="S9" s="155"/>
      <c r="T9" s="155"/>
      <c r="U9" s="123"/>
      <c r="V9" s="121"/>
      <c r="W9" s="275"/>
      <c r="X9" s="277"/>
    </row>
    <row r="10" spans="1:24" x14ac:dyDescent="0.55000000000000004">
      <c r="A10" s="441" t="s">
        <v>26</v>
      </c>
      <c r="B10" s="442"/>
      <c r="C10" s="297"/>
      <c r="D10" s="298"/>
      <c r="E10" s="297" t="s">
        <v>439</v>
      </c>
      <c r="F10" s="298"/>
      <c r="G10" s="280"/>
      <c r="H10" s="281"/>
      <c r="I10" s="439">
        <v>10</v>
      </c>
      <c r="J10" s="447"/>
      <c r="K10" s="439">
        <v>11</v>
      </c>
      <c r="L10" s="447"/>
      <c r="M10" s="139" t="s">
        <v>413</v>
      </c>
      <c r="N10" s="196"/>
      <c r="O10" s="152">
        <f t="shared" ref="O10" si="4">COUNTIF(C10:N11,"○")</f>
        <v>2</v>
      </c>
      <c r="P10" s="153"/>
      <c r="Q10" s="155">
        <f t="shared" ref="Q10" si="5">COUNTIF(C10:N11,"●")</f>
        <v>0</v>
      </c>
      <c r="R10" s="155"/>
      <c r="S10" s="155">
        <f t="shared" ref="S10" si="6">COUNTIF(C10:N11,"×")</f>
        <v>0</v>
      </c>
      <c r="T10" s="155"/>
      <c r="U10" s="141">
        <f t="shared" ref="U10" si="7">O10*3+Q10</f>
        <v>6</v>
      </c>
      <c r="V10" s="156"/>
      <c r="W10" s="275"/>
      <c r="X10" s="277"/>
    </row>
    <row r="11" spans="1:24" x14ac:dyDescent="0.55000000000000004">
      <c r="A11" s="443"/>
      <c r="B11" s="444"/>
      <c r="C11" s="301"/>
      <c r="D11" s="302"/>
      <c r="E11" s="301" t="s">
        <v>375</v>
      </c>
      <c r="F11" s="302"/>
      <c r="G11" s="282"/>
      <c r="H11" s="283"/>
      <c r="I11" s="278">
        <v>46173</v>
      </c>
      <c r="J11" s="291"/>
      <c r="K11" s="278">
        <v>46173</v>
      </c>
      <c r="L11" s="291"/>
      <c r="M11" s="288" t="s">
        <v>375</v>
      </c>
      <c r="N11" s="289"/>
      <c r="O11" s="120"/>
      <c r="P11" s="154"/>
      <c r="Q11" s="155"/>
      <c r="R11" s="155"/>
      <c r="S11" s="155"/>
      <c r="T11" s="155"/>
      <c r="U11" s="123"/>
      <c r="V11" s="121"/>
      <c r="W11" s="275"/>
      <c r="X11" s="277"/>
    </row>
    <row r="12" spans="1:24" x14ac:dyDescent="0.55000000000000004">
      <c r="A12" s="441" t="s">
        <v>27</v>
      </c>
      <c r="B12" s="442"/>
      <c r="C12" s="448"/>
      <c r="D12" s="298"/>
      <c r="E12" s="297"/>
      <c r="F12" s="298"/>
      <c r="G12" s="297"/>
      <c r="H12" s="298"/>
      <c r="I12" s="305"/>
      <c r="J12" s="306"/>
      <c r="K12" s="439">
        <v>13</v>
      </c>
      <c r="L12" s="447"/>
      <c r="M12" s="439">
        <v>14</v>
      </c>
      <c r="N12" s="440"/>
      <c r="O12" s="152">
        <f t="shared" ref="O12" si="8">COUNTIF(C12:N13,"○")</f>
        <v>0</v>
      </c>
      <c r="P12" s="153"/>
      <c r="Q12" s="155">
        <f t="shared" ref="Q12" si="9">COUNTIF(C12:N13,"●")</f>
        <v>0</v>
      </c>
      <c r="R12" s="155"/>
      <c r="S12" s="155">
        <f t="shared" ref="S12" si="10">COUNTIF(C12:N13,"×")</f>
        <v>0</v>
      </c>
      <c r="T12" s="155"/>
      <c r="U12" s="141">
        <f t="shared" ref="U12" si="11">O12*3+Q12</f>
        <v>0</v>
      </c>
      <c r="V12" s="156"/>
      <c r="W12" s="275"/>
      <c r="X12" s="277"/>
    </row>
    <row r="13" spans="1:24" x14ac:dyDescent="0.55000000000000004">
      <c r="A13" s="443"/>
      <c r="B13" s="444"/>
      <c r="C13" s="301"/>
      <c r="D13" s="302"/>
      <c r="E13" s="301"/>
      <c r="F13" s="302"/>
      <c r="G13" s="301"/>
      <c r="H13" s="302"/>
      <c r="I13" s="307"/>
      <c r="J13" s="308"/>
      <c r="K13" s="288">
        <v>46179</v>
      </c>
      <c r="L13" s="289"/>
      <c r="M13" s="278">
        <v>46180</v>
      </c>
      <c r="N13" s="279"/>
      <c r="O13" s="120"/>
      <c r="P13" s="154"/>
      <c r="Q13" s="155"/>
      <c r="R13" s="155"/>
      <c r="S13" s="155"/>
      <c r="T13" s="155"/>
      <c r="U13" s="123"/>
      <c r="V13" s="121"/>
      <c r="W13" s="275"/>
      <c r="X13" s="277"/>
    </row>
    <row r="14" spans="1:24" x14ac:dyDescent="0.55000000000000004">
      <c r="A14" s="441" t="s">
        <v>28</v>
      </c>
      <c r="B14" s="442"/>
      <c r="C14" s="297" t="s">
        <v>447</v>
      </c>
      <c r="D14" s="298"/>
      <c r="E14" s="297" t="s">
        <v>442</v>
      </c>
      <c r="F14" s="298"/>
      <c r="G14" s="297"/>
      <c r="H14" s="298"/>
      <c r="I14" s="311"/>
      <c r="J14" s="312"/>
      <c r="K14" s="305"/>
      <c r="L14" s="306"/>
      <c r="M14" s="439">
        <v>15</v>
      </c>
      <c r="N14" s="440"/>
      <c r="O14" s="152">
        <f t="shared" ref="O14" si="12">COUNTIF(C14:N15,"○")</f>
        <v>0</v>
      </c>
      <c r="P14" s="153"/>
      <c r="Q14" s="155">
        <f t="shared" ref="Q14" si="13">COUNTIF(C14:N15,"●")</f>
        <v>2</v>
      </c>
      <c r="R14" s="155"/>
      <c r="S14" s="155">
        <f t="shared" ref="S14" si="14">COUNTIF(C14:N15,"×")</f>
        <v>0</v>
      </c>
      <c r="T14" s="155"/>
      <c r="U14" s="141">
        <f t="shared" ref="U14" si="15">O14*3+Q14</f>
        <v>2</v>
      </c>
      <c r="V14" s="156"/>
      <c r="W14" s="275"/>
      <c r="X14" s="277"/>
    </row>
    <row r="15" spans="1:24" x14ac:dyDescent="0.55000000000000004">
      <c r="A15" s="443"/>
      <c r="B15" s="444"/>
      <c r="C15" s="301" t="s">
        <v>378</v>
      </c>
      <c r="D15" s="302"/>
      <c r="E15" s="301" t="s">
        <v>378</v>
      </c>
      <c r="F15" s="302"/>
      <c r="G15" s="301"/>
      <c r="H15" s="302"/>
      <c r="I15" s="313"/>
      <c r="J15" s="314"/>
      <c r="K15" s="307"/>
      <c r="L15" s="308"/>
      <c r="M15" s="147">
        <v>46173</v>
      </c>
      <c r="N15" s="449"/>
      <c r="O15" s="120"/>
      <c r="P15" s="154"/>
      <c r="Q15" s="155"/>
      <c r="R15" s="155"/>
      <c r="S15" s="155"/>
      <c r="T15" s="155"/>
      <c r="U15" s="123"/>
      <c r="V15" s="121"/>
      <c r="W15" s="275"/>
      <c r="X15" s="277"/>
    </row>
    <row r="16" spans="1:24" x14ac:dyDescent="0.55000000000000004">
      <c r="A16" s="441" t="s">
        <v>14</v>
      </c>
      <c r="B16" s="442"/>
      <c r="C16" s="297" t="s">
        <v>441</v>
      </c>
      <c r="D16" s="298"/>
      <c r="E16" s="297"/>
      <c r="F16" s="298"/>
      <c r="G16" s="297" t="s">
        <v>412</v>
      </c>
      <c r="H16" s="298"/>
      <c r="I16" s="311"/>
      <c r="J16" s="312"/>
      <c r="K16" s="311"/>
      <c r="L16" s="312"/>
      <c r="M16" s="305"/>
      <c r="N16" s="345"/>
      <c r="O16" s="152">
        <f t="shared" ref="O16" si="16">COUNTIF(C16:N17,"○")</f>
        <v>0</v>
      </c>
      <c r="P16" s="153"/>
      <c r="Q16" s="155">
        <f t="shared" ref="Q16" si="17">COUNTIF(C16:N17,"●")</f>
        <v>2</v>
      </c>
      <c r="R16" s="155"/>
      <c r="S16" s="155">
        <f t="shared" ref="S16" si="18">COUNTIF(C16:N17,"×")</f>
        <v>0</v>
      </c>
      <c r="T16" s="155"/>
      <c r="U16" s="141">
        <f t="shared" ref="U16" si="19">O16*3+Q16</f>
        <v>2</v>
      </c>
      <c r="V16" s="156"/>
      <c r="W16" s="260"/>
      <c r="X16" s="264"/>
    </row>
    <row r="17" spans="1:24" ht="18.5" thickBot="1" x14ac:dyDescent="0.6">
      <c r="A17" s="453"/>
      <c r="B17" s="454"/>
      <c r="C17" s="323" t="s">
        <v>378</v>
      </c>
      <c r="D17" s="324"/>
      <c r="E17" s="323"/>
      <c r="F17" s="324"/>
      <c r="G17" s="325" t="s">
        <v>378</v>
      </c>
      <c r="H17" s="326"/>
      <c r="I17" s="325"/>
      <c r="J17" s="326"/>
      <c r="K17" s="325"/>
      <c r="L17" s="326"/>
      <c r="M17" s="346"/>
      <c r="N17" s="347"/>
      <c r="O17" s="180"/>
      <c r="P17" s="107"/>
      <c r="Q17" s="181"/>
      <c r="R17" s="181"/>
      <c r="S17" s="181"/>
      <c r="T17" s="181"/>
      <c r="U17" s="168"/>
      <c r="V17" s="169"/>
      <c r="W17" s="321"/>
      <c r="X17" s="322"/>
    </row>
    <row r="20" spans="1:24" ht="18.5" thickBot="1" x14ac:dyDescent="0.6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07" t="s">
        <v>370</v>
      </c>
      <c r="P20" s="107"/>
      <c r="Q20" s="107" t="s">
        <v>371</v>
      </c>
      <c r="R20" s="107"/>
      <c r="S20" s="107" t="s">
        <v>372</v>
      </c>
      <c r="T20" s="107"/>
      <c r="U20" s="7"/>
      <c r="V20" s="7"/>
      <c r="W20" s="7"/>
      <c r="X20" s="7"/>
    </row>
    <row r="21" spans="1:24" x14ac:dyDescent="0.55000000000000004">
      <c r="A21" s="265"/>
      <c r="B21" s="450"/>
      <c r="C21" s="435" t="str">
        <f>A23</f>
        <v>二川</v>
      </c>
      <c r="D21" s="435"/>
      <c r="E21" s="431" t="str">
        <f>A25</f>
        <v>刈谷東</v>
      </c>
      <c r="F21" s="437"/>
      <c r="G21" s="431" t="str">
        <f>A27</f>
        <v>碧南</v>
      </c>
      <c r="H21" s="437"/>
      <c r="I21" s="431" t="str">
        <f>A29</f>
        <v>バブルズ</v>
      </c>
      <c r="J21" s="437"/>
      <c r="K21" s="431" t="str">
        <f>A31</f>
        <v>INFINITY</v>
      </c>
      <c r="L21" s="437"/>
      <c r="M21" s="431" t="str">
        <f>A33</f>
        <v>高嶺AN</v>
      </c>
      <c r="N21" s="432"/>
      <c r="O21" s="255" t="s">
        <v>21</v>
      </c>
      <c r="P21" s="256"/>
      <c r="Q21" s="259" t="s">
        <v>22</v>
      </c>
      <c r="R21" s="259"/>
      <c r="S21" s="261" t="s">
        <v>30</v>
      </c>
      <c r="T21" s="261"/>
      <c r="U21" s="259" t="s">
        <v>24</v>
      </c>
      <c r="V21" s="259"/>
      <c r="W21" s="259" t="s">
        <v>6</v>
      </c>
      <c r="X21" s="263"/>
    </row>
    <row r="22" spans="1:24" x14ac:dyDescent="0.55000000000000004">
      <c r="A22" s="451"/>
      <c r="B22" s="452"/>
      <c r="C22" s="436"/>
      <c r="D22" s="436"/>
      <c r="E22" s="433"/>
      <c r="F22" s="438"/>
      <c r="G22" s="433"/>
      <c r="H22" s="438"/>
      <c r="I22" s="433"/>
      <c r="J22" s="438"/>
      <c r="K22" s="433"/>
      <c r="L22" s="438"/>
      <c r="M22" s="433"/>
      <c r="N22" s="434"/>
      <c r="O22" s="257"/>
      <c r="P22" s="258"/>
      <c r="Q22" s="260"/>
      <c r="R22" s="260"/>
      <c r="S22" s="262"/>
      <c r="T22" s="262"/>
      <c r="U22" s="260"/>
      <c r="V22" s="260"/>
      <c r="W22" s="260"/>
      <c r="X22" s="264"/>
    </row>
    <row r="23" spans="1:24" x14ac:dyDescent="0.55000000000000004">
      <c r="A23" s="441" t="s">
        <v>31</v>
      </c>
      <c r="B23" s="442"/>
      <c r="C23" s="457"/>
      <c r="D23" s="457"/>
      <c r="E23" s="459">
        <v>16</v>
      </c>
      <c r="F23" s="459"/>
      <c r="G23" s="459">
        <v>17</v>
      </c>
      <c r="H23" s="459"/>
      <c r="I23" s="460">
        <v>18</v>
      </c>
      <c r="J23" s="460"/>
      <c r="K23" s="460">
        <v>19</v>
      </c>
      <c r="L23" s="460"/>
      <c r="M23" s="439">
        <v>20</v>
      </c>
      <c r="N23" s="440"/>
      <c r="O23" s="152">
        <f>COUNTIF(C23:N24,"○")</f>
        <v>0</v>
      </c>
      <c r="P23" s="153"/>
      <c r="Q23" s="155">
        <f>COUNTIF(C23:N24,"●")</f>
        <v>0</v>
      </c>
      <c r="R23" s="155"/>
      <c r="S23" s="155">
        <f>COUNTIF(C23:N24,"×")</f>
        <v>0</v>
      </c>
      <c r="T23" s="155"/>
      <c r="U23" s="141">
        <f>O23*3+Q23</f>
        <v>0</v>
      </c>
      <c r="V23" s="156"/>
      <c r="W23" s="275"/>
      <c r="X23" s="277"/>
    </row>
    <row r="24" spans="1:24" x14ac:dyDescent="0.55000000000000004">
      <c r="A24" s="443"/>
      <c r="B24" s="444"/>
      <c r="C24" s="458"/>
      <c r="D24" s="458"/>
      <c r="E24" s="370">
        <v>46173</v>
      </c>
      <c r="F24" s="461"/>
      <c r="G24" s="370">
        <v>46173</v>
      </c>
      <c r="H24" s="461"/>
      <c r="I24" s="455">
        <v>46194</v>
      </c>
      <c r="J24" s="456"/>
      <c r="K24" s="202">
        <v>46179</v>
      </c>
      <c r="L24" s="203"/>
      <c r="M24" s="455">
        <v>46179</v>
      </c>
      <c r="N24" s="456"/>
      <c r="O24" s="120"/>
      <c r="P24" s="154"/>
      <c r="Q24" s="155"/>
      <c r="R24" s="155"/>
      <c r="S24" s="155"/>
      <c r="T24" s="155"/>
      <c r="U24" s="123"/>
      <c r="V24" s="121"/>
      <c r="W24" s="275"/>
      <c r="X24" s="277"/>
    </row>
    <row r="25" spans="1:24" x14ac:dyDescent="0.55000000000000004">
      <c r="A25" s="441" t="s">
        <v>32</v>
      </c>
      <c r="B25" s="442"/>
      <c r="C25" s="464"/>
      <c r="D25" s="464"/>
      <c r="E25" s="457"/>
      <c r="F25" s="457"/>
      <c r="G25" s="459">
        <v>21</v>
      </c>
      <c r="H25" s="459"/>
      <c r="I25" s="465" t="s">
        <v>381</v>
      </c>
      <c r="J25" s="465"/>
      <c r="K25" s="460">
        <v>23</v>
      </c>
      <c r="L25" s="460"/>
      <c r="M25" s="439">
        <v>24</v>
      </c>
      <c r="N25" s="440"/>
      <c r="O25" s="152">
        <f t="shared" ref="O25" si="20">COUNTIF(C25:N26,"○")</f>
        <v>1</v>
      </c>
      <c r="P25" s="153"/>
      <c r="Q25" s="155">
        <f t="shared" ref="Q25" si="21">COUNTIF(C25:N26,"●")</f>
        <v>0</v>
      </c>
      <c r="R25" s="155"/>
      <c r="S25" s="155">
        <f t="shared" ref="S25" si="22">COUNTIF(C25:N26,"×")</f>
        <v>0</v>
      </c>
      <c r="T25" s="155"/>
      <c r="U25" s="141">
        <f t="shared" ref="U25" si="23">O25*3+Q25</f>
        <v>3</v>
      </c>
      <c r="V25" s="156"/>
      <c r="W25" s="275"/>
      <c r="X25" s="277"/>
    </row>
    <row r="26" spans="1:24" x14ac:dyDescent="0.55000000000000004">
      <c r="A26" s="443"/>
      <c r="B26" s="444"/>
      <c r="C26" s="466"/>
      <c r="D26" s="466"/>
      <c r="E26" s="458"/>
      <c r="F26" s="458"/>
      <c r="G26" s="370">
        <v>46180</v>
      </c>
      <c r="H26" s="461"/>
      <c r="I26" s="467" t="s">
        <v>375</v>
      </c>
      <c r="J26" s="468"/>
      <c r="K26" s="455">
        <v>46173</v>
      </c>
      <c r="L26" s="456"/>
      <c r="M26" s="462">
        <v>46180</v>
      </c>
      <c r="N26" s="463"/>
      <c r="O26" s="120"/>
      <c r="P26" s="154"/>
      <c r="Q26" s="155"/>
      <c r="R26" s="155"/>
      <c r="S26" s="155"/>
      <c r="T26" s="155"/>
      <c r="U26" s="123"/>
      <c r="V26" s="121"/>
      <c r="W26" s="275"/>
      <c r="X26" s="277"/>
    </row>
    <row r="27" spans="1:24" x14ac:dyDescent="0.55000000000000004">
      <c r="A27" s="441" t="s">
        <v>33</v>
      </c>
      <c r="B27" s="442"/>
      <c r="C27" s="464"/>
      <c r="D27" s="464"/>
      <c r="E27" s="464"/>
      <c r="F27" s="464"/>
      <c r="G27" s="457"/>
      <c r="H27" s="457"/>
      <c r="I27" s="460">
        <v>25</v>
      </c>
      <c r="J27" s="460"/>
      <c r="K27" s="460">
        <v>26</v>
      </c>
      <c r="L27" s="460"/>
      <c r="M27" s="439">
        <v>27</v>
      </c>
      <c r="N27" s="440"/>
      <c r="O27" s="152">
        <f t="shared" ref="O27" si="24">COUNTIF(C27:N28,"○")</f>
        <v>0</v>
      </c>
      <c r="P27" s="153"/>
      <c r="Q27" s="155">
        <f t="shared" ref="Q27" si="25">COUNTIF(C27:N28,"●")</f>
        <v>0</v>
      </c>
      <c r="R27" s="155"/>
      <c r="S27" s="155">
        <f t="shared" ref="S27" si="26">COUNTIF(C27:N28,"×")</f>
        <v>0</v>
      </c>
      <c r="T27" s="155"/>
      <c r="U27" s="141">
        <f t="shared" ref="U27" si="27">O27*3+Q27</f>
        <v>0</v>
      </c>
      <c r="V27" s="156"/>
      <c r="W27" s="275"/>
      <c r="X27" s="277"/>
    </row>
    <row r="28" spans="1:24" x14ac:dyDescent="0.55000000000000004">
      <c r="A28" s="443"/>
      <c r="B28" s="444"/>
      <c r="C28" s="466"/>
      <c r="D28" s="466"/>
      <c r="E28" s="468"/>
      <c r="F28" s="468"/>
      <c r="G28" s="458"/>
      <c r="H28" s="458"/>
      <c r="I28" s="455">
        <v>46194</v>
      </c>
      <c r="J28" s="456"/>
      <c r="K28" s="455">
        <v>46173</v>
      </c>
      <c r="L28" s="456"/>
      <c r="M28" s="462">
        <v>46180</v>
      </c>
      <c r="N28" s="463"/>
      <c r="O28" s="120"/>
      <c r="P28" s="154"/>
      <c r="Q28" s="155"/>
      <c r="R28" s="155"/>
      <c r="S28" s="155"/>
      <c r="T28" s="155"/>
      <c r="U28" s="123"/>
      <c r="V28" s="121"/>
      <c r="W28" s="275"/>
      <c r="X28" s="277"/>
    </row>
    <row r="29" spans="1:24" x14ac:dyDescent="0.55000000000000004">
      <c r="A29" s="441" t="s">
        <v>34</v>
      </c>
      <c r="B29" s="442"/>
      <c r="C29" s="464"/>
      <c r="D29" s="464"/>
      <c r="E29" s="464"/>
      <c r="F29" s="464"/>
      <c r="G29" s="464"/>
      <c r="H29" s="464"/>
      <c r="I29" s="471"/>
      <c r="J29" s="471"/>
      <c r="K29" s="473" t="s">
        <v>412</v>
      </c>
      <c r="L29" s="473"/>
      <c r="M29" s="469" t="s">
        <v>406</v>
      </c>
      <c r="N29" s="470"/>
      <c r="O29" s="152">
        <f t="shared" ref="O29" si="28">COUNTIF(C29:N30,"○")</f>
        <v>0</v>
      </c>
      <c r="P29" s="153"/>
      <c r="Q29" s="155">
        <f t="shared" ref="Q29" si="29">COUNTIF(C29:N30,"●")</f>
        <v>2</v>
      </c>
      <c r="R29" s="155"/>
      <c r="S29" s="155">
        <f t="shared" ref="S29" si="30">COUNTIF(C29:N30,"×")</f>
        <v>0</v>
      </c>
      <c r="T29" s="155"/>
      <c r="U29" s="141">
        <f t="shared" ref="U29" si="31">O29*3+Q29</f>
        <v>2</v>
      </c>
      <c r="V29" s="156"/>
      <c r="W29" s="275"/>
      <c r="X29" s="277"/>
    </row>
    <row r="30" spans="1:24" x14ac:dyDescent="0.55000000000000004">
      <c r="A30" s="443"/>
      <c r="B30" s="444"/>
      <c r="C30" s="466"/>
      <c r="D30" s="466"/>
      <c r="E30" s="466"/>
      <c r="F30" s="466"/>
      <c r="G30" s="466"/>
      <c r="H30" s="466"/>
      <c r="I30" s="472"/>
      <c r="J30" s="472"/>
      <c r="K30" s="467" t="s">
        <v>407</v>
      </c>
      <c r="L30" s="468"/>
      <c r="M30" s="467" t="s">
        <v>407</v>
      </c>
      <c r="N30" s="468"/>
      <c r="O30" s="120"/>
      <c r="P30" s="154"/>
      <c r="Q30" s="155"/>
      <c r="R30" s="155"/>
      <c r="S30" s="155"/>
      <c r="T30" s="155"/>
      <c r="U30" s="123"/>
      <c r="V30" s="121"/>
      <c r="W30" s="275"/>
      <c r="X30" s="277"/>
    </row>
    <row r="31" spans="1:24" x14ac:dyDescent="0.55000000000000004">
      <c r="A31" s="441" t="s">
        <v>35</v>
      </c>
      <c r="B31" s="442"/>
      <c r="C31" s="464"/>
      <c r="D31" s="464"/>
      <c r="E31" s="464"/>
      <c r="F31" s="464"/>
      <c r="G31" s="464"/>
      <c r="H31" s="464"/>
      <c r="I31" s="474" t="s">
        <v>413</v>
      </c>
      <c r="J31" s="474"/>
      <c r="K31" s="471"/>
      <c r="L31" s="471"/>
      <c r="M31" s="469" t="s">
        <v>416</v>
      </c>
      <c r="N31" s="470"/>
      <c r="O31" s="152">
        <f t="shared" ref="O31" si="32">COUNTIF(C31:N32,"○")</f>
        <v>2</v>
      </c>
      <c r="P31" s="153"/>
      <c r="Q31" s="155">
        <f t="shared" ref="Q31" si="33">COUNTIF(C31:N32,"●")</f>
        <v>0</v>
      </c>
      <c r="R31" s="155"/>
      <c r="S31" s="155">
        <f t="shared" ref="S31" si="34">COUNTIF(C31:N32,"×")</f>
        <v>0</v>
      </c>
      <c r="T31" s="155"/>
      <c r="U31" s="141">
        <f t="shared" ref="U31" si="35">O31*3+Q31</f>
        <v>6</v>
      </c>
      <c r="V31" s="156"/>
      <c r="W31" s="275"/>
      <c r="X31" s="277"/>
    </row>
    <row r="32" spans="1:24" x14ac:dyDescent="0.55000000000000004">
      <c r="A32" s="443"/>
      <c r="B32" s="444"/>
      <c r="C32" s="466"/>
      <c r="D32" s="466"/>
      <c r="E32" s="466"/>
      <c r="F32" s="466"/>
      <c r="G32" s="466"/>
      <c r="H32" s="466"/>
      <c r="I32" s="468" t="s">
        <v>375</v>
      </c>
      <c r="J32" s="468"/>
      <c r="K32" s="472"/>
      <c r="L32" s="472"/>
      <c r="M32" s="216" t="s">
        <v>404</v>
      </c>
      <c r="N32" s="217"/>
      <c r="O32" s="120"/>
      <c r="P32" s="154"/>
      <c r="Q32" s="155"/>
      <c r="R32" s="155"/>
      <c r="S32" s="155"/>
      <c r="T32" s="155"/>
      <c r="U32" s="123"/>
      <c r="V32" s="121"/>
      <c r="W32" s="275"/>
      <c r="X32" s="277"/>
    </row>
    <row r="33" spans="1:26" x14ac:dyDescent="0.55000000000000004">
      <c r="A33" s="441" t="s">
        <v>36</v>
      </c>
      <c r="B33" s="442"/>
      <c r="C33" s="464"/>
      <c r="D33" s="464"/>
      <c r="E33" s="464"/>
      <c r="F33" s="464"/>
      <c r="G33" s="464"/>
      <c r="H33" s="464"/>
      <c r="I33" s="474" t="s">
        <v>405</v>
      </c>
      <c r="J33" s="474"/>
      <c r="K33" s="474" t="s">
        <v>417</v>
      </c>
      <c r="L33" s="474"/>
      <c r="M33" s="477"/>
      <c r="N33" s="478"/>
      <c r="O33" s="152">
        <f t="shared" ref="O33" si="36">COUNTIF(C33:N34,"○")</f>
        <v>1</v>
      </c>
      <c r="P33" s="153"/>
      <c r="Q33" s="155">
        <f t="shared" ref="Q33" si="37">COUNTIF(C33:N34,"●")</f>
        <v>1</v>
      </c>
      <c r="R33" s="155"/>
      <c r="S33" s="155">
        <f t="shared" ref="S33" si="38">COUNTIF(C33:N34,"×")</f>
        <v>0</v>
      </c>
      <c r="T33" s="155"/>
      <c r="U33" s="141">
        <f t="shared" ref="U33" si="39">O33*3+Q33</f>
        <v>4</v>
      </c>
      <c r="V33" s="156"/>
      <c r="W33" s="260"/>
      <c r="X33" s="264"/>
    </row>
    <row r="34" spans="1:26" ht="18.5" thickBot="1" x14ac:dyDescent="0.6">
      <c r="A34" s="453"/>
      <c r="B34" s="454"/>
      <c r="C34" s="475"/>
      <c r="D34" s="475"/>
      <c r="E34" s="476"/>
      <c r="F34" s="476"/>
      <c r="G34" s="476"/>
      <c r="H34" s="476"/>
      <c r="I34" s="475" t="s">
        <v>404</v>
      </c>
      <c r="J34" s="475"/>
      <c r="K34" s="475" t="s">
        <v>407</v>
      </c>
      <c r="L34" s="475"/>
      <c r="M34" s="479"/>
      <c r="N34" s="480"/>
      <c r="O34" s="180"/>
      <c r="P34" s="107"/>
      <c r="Q34" s="181"/>
      <c r="R34" s="181"/>
      <c r="S34" s="181"/>
      <c r="T34" s="181"/>
      <c r="U34" s="168"/>
      <c r="V34" s="169"/>
      <c r="W34" s="321"/>
      <c r="X34" s="322"/>
    </row>
    <row r="36" spans="1:26" ht="18.5" thickBot="1" x14ac:dyDescent="0.6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07" t="s">
        <v>370</v>
      </c>
      <c r="R36" s="107"/>
      <c r="S36" s="107" t="s">
        <v>371</v>
      </c>
      <c r="T36" s="107"/>
      <c r="U36" s="107" t="s">
        <v>372</v>
      </c>
      <c r="V36" s="107"/>
      <c r="W36" s="7"/>
      <c r="X36" s="7"/>
      <c r="Y36" s="7"/>
      <c r="Z36" s="7"/>
    </row>
    <row r="37" spans="1:26" x14ac:dyDescent="0.55000000000000004">
      <c r="A37" s="265"/>
      <c r="B37" s="450"/>
      <c r="C37" s="435" t="str">
        <f>A39</f>
        <v>西尾</v>
      </c>
      <c r="D37" s="435"/>
      <c r="E37" s="431" t="str">
        <f>A41</f>
        <v>知立</v>
      </c>
      <c r="F37" s="437"/>
      <c r="G37" s="431" t="str">
        <f>A43</f>
        <v>KBC高浜</v>
      </c>
      <c r="H37" s="437"/>
      <c r="I37" s="431" t="str">
        <f>A45</f>
        <v>シーガルズ</v>
      </c>
      <c r="J37" s="437"/>
      <c r="K37" s="431" t="str">
        <f>A47</f>
        <v>大清水</v>
      </c>
      <c r="L37" s="437"/>
      <c r="M37" s="431" t="str">
        <f>A49</f>
        <v>蒲郡</v>
      </c>
      <c r="N37" s="437"/>
      <c r="O37" s="431" t="str">
        <f>A51</f>
        <v>C.S.A</v>
      </c>
      <c r="P37" s="437"/>
      <c r="Q37" s="255" t="s">
        <v>21</v>
      </c>
      <c r="R37" s="256"/>
      <c r="S37" s="484" t="s">
        <v>22</v>
      </c>
      <c r="T37" s="256"/>
      <c r="U37" s="488" t="s">
        <v>23</v>
      </c>
      <c r="V37" s="489"/>
      <c r="W37" s="484" t="s">
        <v>24</v>
      </c>
      <c r="X37" s="256"/>
      <c r="Y37" s="484" t="s">
        <v>6</v>
      </c>
      <c r="Z37" s="485"/>
    </row>
    <row r="38" spans="1:26" x14ac:dyDescent="0.55000000000000004">
      <c r="A38" s="451"/>
      <c r="B38" s="452"/>
      <c r="C38" s="436"/>
      <c r="D38" s="436"/>
      <c r="E38" s="433"/>
      <c r="F38" s="438"/>
      <c r="G38" s="433"/>
      <c r="H38" s="438"/>
      <c r="I38" s="433"/>
      <c r="J38" s="438"/>
      <c r="K38" s="433"/>
      <c r="L38" s="438"/>
      <c r="M38" s="433"/>
      <c r="N38" s="438"/>
      <c r="O38" s="433"/>
      <c r="P38" s="438"/>
      <c r="Q38" s="487"/>
      <c r="R38" s="274"/>
      <c r="S38" s="273"/>
      <c r="T38" s="274"/>
      <c r="U38" s="490"/>
      <c r="V38" s="491"/>
      <c r="W38" s="273"/>
      <c r="X38" s="274"/>
      <c r="Y38" s="273"/>
      <c r="Z38" s="482"/>
    </row>
    <row r="39" spans="1:26" x14ac:dyDescent="0.55000000000000004">
      <c r="A39" s="441" t="s">
        <v>38</v>
      </c>
      <c r="B39" s="442"/>
      <c r="C39" s="457"/>
      <c r="D39" s="457"/>
      <c r="E39" s="486" t="s">
        <v>382</v>
      </c>
      <c r="F39" s="486"/>
      <c r="G39" s="486" t="s">
        <v>383</v>
      </c>
      <c r="H39" s="486"/>
      <c r="I39" s="459">
        <v>33</v>
      </c>
      <c r="J39" s="459"/>
      <c r="K39" s="439">
        <v>34</v>
      </c>
      <c r="L39" s="447"/>
      <c r="M39" s="439">
        <v>35</v>
      </c>
      <c r="N39" s="447"/>
      <c r="O39" s="439">
        <v>36</v>
      </c>
      <c r="P39" s="447"/>
      <c r="Q39" s="152">
        <f>COUNTIF(C39:P40,"○")</f>
        <v>2</v>
      </c>
      <c r="R39" s="153"/>
      <c r="S39" s="155">
        <f>COUNTIF(C39:P40,"●")</f>
        <v>0</v>
      </c>
      <c r="T39" s="155"/>
      <c r="U39" s="155">
        <f>COUNTIF(C39:P40,"×")</f>
        <v>0</v>
      </c>
      <c r="V39" s="155"/>
      <c r="W39" s="141">
        <f>Q39*3+S39</f>
        <v>6</v>
      </c>
      <c r="X39" s="156"/>
      <c r="Y39" s="271"/>
      <c r="Z39" s="481"/>
    </row>
    <row r="40" spans="1:26" x14ac:dyDescent="0.55000000000000004">
      <c r="A40" s="443"/>
      <c r="B40" s="444"/>
      <c r="C40" s="458"/>
      <c r="D40" s="458"/>
      <c r="E40" s="483" t="s">
        <v>375</v>
      </c>
      <c r="F40" s="466"/>
      <c r="G40" s="483" t="s">
        <v>375</v>
      </c>
      <c r="H40" s="466"/>
      <c r="I40" s="370">
        <v>46180</v>
      </c>
      <c r="J40" s="461"/>
      <c r="K40" s="278">
        <v>46180</v>
      </c>
      <c r="L40" s="291"/>
      <c r="M40" s="278">
        <v>46193</v>
      </c>
      <c r="N40" s="291"/>
      <c r="O40" s="278">
        <v>46193</v>
      </c>
      <c r="P40" s="291"/>
      <c r="Q40" s="120"/>
      <c r="R40" s="154"/>
      <c r="S40" s="155"/>
      <c r="T40" s="155"/>
      <c r="U40" s="155"/>
      <c r="V40" s="155"/>
      <c r="W40" s="123"/>
      <c r="X40" s="121"/>
      <c r="Y40" s="273"/>
      <c r="Z40" s="482"/>
    </row>
    <row r="41" spans="1:26" x14ac:dyDescent="0.55000000000000004">
      <c r="A41" s="441" t="s">
        <v>39</v>
      </c>
      <c r="B41" s="442"/>
      <c r="C41" s="464"/>
      <c r="D41" s="464"/>
      <c r="E41" s="457"/>
      <c r="F41" s="457"/>
      <c r="G41" s="459">
        <v>37</v>
      </c>
      <c r="H41" s="459"/>
      <c r="I41" s="486" t="s">
        <v>384</v>
      </c>
      <c r="J41" s="486"/>
      <c r="K41" s="439">
        <v>39</v>
      </c>
      <c r="L41" s="447"/>
      <c r="M41" s="439">
        <v>40</v>
      </c>
      <c r="N41" s="447"/>
      <c r="O41" s="439">
        <v>41</v>
      </c>
      <c r="P41" s="447"/>
      <c r="Q41" s="152">
        <f t="shared" ref="Q41" si="40">COUNTIF(C41:P42,"○")</f>
        <v>0</v>
      </c>
      <c r="R41" s="153"/>
      <c r="S41" s="155">
        <f t="shared" ref="S41" si="41">COUNTIF(C41:P42,"●")</f>
        <v>1</v>
      </c>
      <c r="T41" s="155"/>
      <c r="U41" s="155">
        <f t="shared" ref="U41" si="42">COUNTIF(C41:P42,"×")</f>
        <v>0</v>
      </c>
      <c r="V41" s="155"/>
      <c r="W41" s="141">
        <f t="shared" ref="W41" si="43">Q41*3+S41</f>
        <v>1</v>
      </c>
      <c r="X41" s="156"/>
      <c r="Y41" s="271"/>
      <c r="Z41" s="481"/>
    </row>
    <row r="42" spans="1:26" x14ac:dyDescent="0.55000000000000004">
      <c r="A42" s="443"/>
      <c r="B42" s="444"/>
      <c r="C42" s="466"/>
      <c r="D42" s="466"/>
      <c r="E42" s="458"/>
      <c r="F42" s="458"/>
      <c r="G42" s="370">
        <v>46172</v>
      </c>
      <c r="H42" s="461"/>
      <c r="I42" s="483" t="s">
        <v>378</v>
      </c>
      <c r="J42" s="466"/>
      <c r="K42" s="278">
        <v>46172</v>
      </c>
      <c r="L42" s="291"/>
      <c r="M42" s="278">
        <v>46179</v>
      </c>
      <c r="N42" s="291"/>
      <c r="O42" s="278">
        <v>46179</v>
      </c>
      <c r="P42" s="291"/>
      <c r="Q42" s="120"/>
      <c r="R42" s="154"/>
      <c r="S42" s="155"/>
      <c r="T42" s="155"/>
      <c r="U42" s="155"/>
      <c r="V42" s="155"/>
      <c r="W42" s="123"/>
      <c r="X42" s="121"/>
      <c r="Y42" s="273"/>
      <c r="Z42" s="482"/>
    </row>
    <row r="43" spans="1:26" x14ac:dyDescent="0.55000000000000004">
      <c r="A43" s="441" t="s">
        <v>40</v>
      </c>
      <c r="B43" s="442"/>
      <c r="C43" s="464" t="s">
        <v>385</v>
      </c>
      <c r="D43" s="464"/>
      <c r="E43" s="464"/>
      <c r="F43" s="464"/>
      <c r="G43" s="457"/>
      <c r="H43" s="457"/>
      <c r="I43" s="486" t="s">
        <v>386</v>
      </c>
      <c r="J43" s="486"/>
      <c r="K43" s="439">
        <v>43</v>
      </c>
      <c r="L43" s="447"/>
      <c r="M43" s="439">
        <v>44</v>
      </c>
      <c r="N43" s="447"/>
      <c r="O43" s="439">
        <v>45</v>
      </c>
      <c r="P43" s="447"/>
      <c r="Q43" s="152">
        <f t="shared" ref="Q43" si="44">COUNTIF(C43:P44,"○")</f>
        <v>1</v>
      </c>
      <c r="R43" s="153"/>
      <c r="S43" s="155">
        <f t="shared" ref="S43" si="45">COUNTIF(C43:P44,"●")</f>
        <v>1</v>
      </c>
      <c r="T43" s="155"/>
      <c r="U43" s="155">
        <f t="shared" ref="U43" si="46">COUNTIF(C43:P44,"×")</f>
        <v>0</v>
      </c>
      <c r="V43" s="155"/>
      <c r="W43" s="141">
        <f t="shared" ref="W43" si="47">Q43*3+S43</f>
        <v>4</v>
      </c>
      <c r="X43" s="156"/>
      <c r="Y43" s="271"/>
      <c r="Z43" s="481"/>
    </row>
    <row r="44" spans="1:26" x14ac:dyDescent="0.55000000000000004">
      <c r="A44" s="443"/>
      <c r="B44" s="444"/>
      <c r="C44" s="466" t="s">
        <v>378</v>
      </c>
      <c r="D44" s="466"/>
      <c r="E44" s="466"/>
      <c r="F44" s="466"/>
      <c r="G44" s="458"/>
      <c r="H44" s="458"/>
      <c r="I44" s="200" t="s">
        <v>375</v>
      </c>
      <c r="J44" s="201"/>
      <c r="K44" s="147">
        <v>46172</v>
      </c>
      <c r="L44" s="494"/>
      <c r="M44" s="147">
        <v>46179</v>
      </c>
      <c r="N44" s="494"/>
      <c r="O44" s="147">
        <v>46179</v>
      </c>
      <c r="P44" s="494"/>
      <c r="Q44" s="120"/>
      <c r="R44" s="154"/>
      <c r="S44" s="155"/>
      <c r="T44" s="155"/>
      <c r="U44" s="155"/>
      <c r="V44" s="155"/>
      <c r="W44" s="123"/>
      <c r="X44" s="121"/>
      <c r="Y44" s="273"/>
      <c r="Z44" s="482"/>
    </row>
    <row r="45" spans="1:26" x14ac:dyDescent="0.55000000000000004">
      <c r="A45" s="441" t="s">
        <v>41</v>
      </c>
      <c r="B45" s="442"/>
      <c r="C45" s="464"/>
      <c r="D45" s="464"/>
      <c r="E45" s="464" t="s">
        <v>387</v>
      </c>
      <c r="F45" s="464"/>
      <c r="G45" s="464" t="s">
        <v>388</v>
      </c>
      <c r="H45" s="464"/>
      <c r="I45" s="471"/>
      <c r="J45" s="471"/>
      <c r="K45" s="492" t="s">
        <v>422</v>
      </c>
      <c r="L45" s="493"/>
      <c r="M45" s="439">
        <v>47</v>
      </c>
      <c r="N45" s="447"/>
      <c r="O45" s="469" t="s">
        <v>421</v>
      </c>
      <c r="P45" s="496"/>
      <c r="Q45" s="152">
        <f t="shared" ref="Q45" si="48">COUNTIF(C45:P46,"○")</f>
        <v>2</v>
      </c>
      <c r="R45" s="153"/>
      <c r="S45" s="155">
        <f t="shared" ref="S45" si="49">COUNTIF(C45:P46,"●")</f>
        <v>2</v>
      </c>
      <c r="T45" s="155"/>
      <c r="U45" s="155">
        <f t="shared" ref="U45" si="50">COUNTIF(C45:P46,"×")</f>
        <v>0</v>
      </c>
      <c r="V45" s="155"/>
      <c r="W45" s="141">
        <f t="shared" ref="W45" si="51">Q45*3+S45</f>
        <v>8</v>
      </c>
      <c r="X45" s="156"/>
      <c r="Y45" s="271"/>
      <c r="Z45" s="481"/>
    </row>
    <row r="46" spans="1:26" x14ac:dyDescent="0.55000000000000004">
      <c r="A46" s="443"/>
      <c r="B46" s="444"/>
      <c r="C46" s="466"/>
      <c r="D46" s="466"/>
      <c r="E46" s="466" t="s">
        <v>375</v>
      </c>
      <c r="F46" s="466"/>
      <c r="G46" s="466" t="s">
        <v>378</v>
      </c>
      <c r="H46" s="466"/>
      <c r="I46" s="472"/>
      <c r="J46" s="472"/>
      <c r="K46" s="495" t="s">
        <v>404</v>
      </c>
      <c r="L46" s="314"/>
      <c r="M46" s="278">
        <v>46194</v>
      </c>
      <c r="N46" s="291"/>
      <c r="O46" s="495" t="s">
        <v>407</v>
      </c>
      <c r="P46" s="314"/>
      <c r="Q46" s="120"/>
      <c r="R46" s="154"/>
      <c r="S46" s="155"/>
      <c r="T46" s="155"/>
      <c r="U46" s="155"/>
      <c r="V46" s="155"/>
      <c r="W46" s="123"/>
      <c r="X46" s="121"/>
      <c r="Y46" s="273"/>
      <c r="Z46" s="482"/>
    </row>
    <row r="47" spans="1:26" x14ac:dyDescent="0.55000000000000004">
      <c r="A47" s="441" t="s">
        <v>12</v>
      </c>
      <c r="B47" s="442"/>
      <c r="C47" s="464"/>
      <c r="D47" s="464"/>
      <c r="E47" s="464"/>
      <c r="F47" s="464"/>
      <c r="G47" s="464"/>
      <c r="H47" s="464"/>
      <c r="I47" s="504" t="s">
        <v>423</v>
      </c>
      <c r="J47" s="504"/>
      <c r="K47" s="305"/>
      <c r="L47" s="306"/>
      <c r="M47" s="439">
        <v>49</v>
      </c>
      <c r="N47" s="447"/>
      <c r="O47" s="469" t="s">
        <v>418</v>
      </c>
      <c r="P47" s="503"/>
      <c r="Q47" s="152">
        <f t="shared" ref="Q47" si="52">COUNTIF(C47:P48,"○")</f>
        <v>0</v>
      </c>
      <c r="R47" s="153"/>
      <c r="S47" s="155">
        <f t="shared" ref="S47" si="53">COUNTIF(C47:P48,"●")</f>
        <v>2</v>
      </c>
      <c r="T47" s="155"/>
      <c r="U47" s="155">
        <f t="shared" ref="U47" si="54">COUNTIF(C47:P48,"×")</f>
        <v>0</v>
      </c>
      <c r="V47" s="155"/>
      <c r="W47" s="141">
        <f t="shared" ref="W47" si="55">Q47*3+S47</f>
        <v>2</v>
      </c>
      <c r="X47" s="156"/>
      <c r="Y47" s="271"/>
      <c r="Z47" s="481"/>
    </row>
    <row r="48" spans="1:26" x14ac:dyDescent="0.55000000000000004">
      <c r="A48" s="497"/>
      <c r="B48" s="498"/>
      <c r="C48" s="501"/>
      <c r="D48" s="501"/>
      <c r="E48" s="501"/>
      <c r="F48" s="501"/>
      <c r="G48" s="501"/>
      <c r="H48" s="501"/>
      <c r="I48" s="501" t="s">
        <v>407</v>
      </c>
      <c r="J48" s="501"/>
      <c r="K48" s="307"/>
      <c r="L48" s="308"/>
      <c r="M48" s="278">
        <v>46194</v>
      </c>
      <c r="N48" s="291"/>
      <c r="O48" s="149" t="s">
        <v>407</v>
      </c>
      <c r="P48" s="502"/>
      <c r="Q48" s="120"/>
      <c r="R48" s="154"/>
      <c r="S48" s="155"/>
      <c r="T48" s="155"/>
      <c r="U48" s="155"/>
      <c r="V48" s="155"/>
      <c r="W48" s="123"/>
      <c r="X48" s="121"/>
      <c r="Y48" s="273"/>
      <c r="Z48" s="482"/>
    </row>
    <row r="49" spans="1:26" x14ac:dyDescent="0.55000000000000004">
      <c r="A49" s="441" t="s">
        <v>42</v>
      </c>
      <c r="B49" s="442"/>
      <c r="C49" s="464"/>
      <c r="D49" s="464"/>
      <c r="E49" s="464"/>
      <c r="F49" s="464"/>
      <c r="G49" s="464"/>
      <c r="H49" s="464"/>
      <c r="I49" s="464"/>
      <c r="J49" s="464"/>
      <c r="K49" s="499"/>
      <c r="L49" s="312"/>
      <c r="M49" s="305"/>
      <c r="N49" s="306"/>
      <c r="O49" s="439">
        <v>51</v>
      </c>
      <c r="P49" s="506"/>
      <c r="Q49" s="152">
        <f t="shared" ref="Q49" si="56">COUNTIF(C49:P50,"○")</f>
        <v>0</v>
      </c>
      <c r="R49" s="153"/>
      <c r="S49" s="155">
        <f t="shared" ref="S49" si="57">COUNTIF(C49:P50,"●")</f>
        <v>0</v>
      </c>
      <c r="T49" s="155"/>
      <c r="U49" s="155">
        <f t="shared" ref="U49" si="58">COUNTIF(C49:P50,"×")</f>
        <v>0</v>
      </c>
      <c r="V49" s="155"/>
      <c r="W49" s="141">
        <f t="shared" ref="W49" si="59">Q49*3+S49</f>
        <v>0</v>
      </c>
      <c r="X49" s="156"/>
      <c r="Y49" s="271"/>
      <c r="Z49" s="481"/>
    </row>
    <row r="50" spans="1:26" x14ac:dyDescent="0.55000000000000004">
      <c r="A50" s="497"/>
      <c r="B50" s="498"/>
      <c r="C50" s="501"/>
      <c r="D50" s="501"/>
      <c r="E50" s="501"/>
      <c r="F50" s="501"/>
      <c r="G50" s="501"/>
      <c r="H50" s="501"/>
      <c r="I50" s="501"/>
      <c r="J50" s="501"/>
      <c r="K50" s="500"/>
      <c r="L50" s="314"/>
      <c r="M50" s="307"/>
      <c r="N50" s="308"/>
      <c r="O50" s="278">
        <v>46193</v>
      </c>
      <c r="P50" s="505"/>
      <c r="Q50" s="120"/>
      <c r="R50" s="154"/>
      <c r="S50" s="155"/>
      <c r="T50" s="155"/>
      <c r="U50" s="155"/>
      <c r="V50" s="155"/>
      <c r="W50" s="123"/>
      <c r="X50" s="121"/>
      <c r="Y50" s="273"/>
      <c r="Z50" s="482"/>
    </row>
    <row r="51" spans="1:26" x14ac:dyDescent="0.55000000000000004">
      <c r="A51" s="443" t="s">
        <v>43</v>
      </c>
      <c r="B51" s="444"/>
      <c r="C51" s="466"/>
      <c r="D51" s="466"/>
      <c r="E51" s="466"/>
      <c r="F51" s="466"/>
      <c r="G51" s="466"/>
      <c r="H51" s="466"/>
      <c r="I51" s="466" t="s">
        <v>420</v>
      </c>
      <c r="J51" s="466"/>
      <c r="K51" s="428" t="s">
        <v>419</v>
      </c>
      <c r="L51" s="429"/>
      <c r="M51" s="499"/>
      <c r="N51" s="312"/>
      <c r="O51" s="509"/>
      <c r="P51" s="510"/>
      <c r="Q51" s="152">
        <f t="shared" ref="Q51" si="60">COUNTIF(C51:P52,"○")</f>
        <v>2</v>
      </c>
      <c r="R51" s="153"/>
      <c r="S51" s="155">
        <f t="shared" ref="S51" si="61">COUNTIF(C51:P52,"●")</f>
        <v>0</v>
      </c>
      <c r="T51" s="155"/>
      <c r="U51" s="155">
        <f t="shared" ref="U51" si="62">COUNTIF(C51:P52,"×")</f>
        <v>0</v>
      </c>
      <c r="V51" s="155"/>
      <c r="W51" s="141">
        <f t="shared" ref="W51" si="63">Q51*3+S51</f>
        <v>6</v>
      </c>
      <c r="X51" s="156"/>
      <c r="Y51" s="271"/>
      <c r="Z51" s="481"/>
    </row>
    <row r="52" spans="1:26" ht="18.5" thickBot="1" x14ac:dyDescent="0.6">
      <c r="A52" s="453"/>
      <c r="B52" s="454"/>
      <c r="C52" s="476"/>
      <c r="D52" s="476"/>
      <c r="E52" s="476"/>
      <c r="F52" s="476"/>
      <c r="G52" s="476"/>
      <c r="H52" s="476"/>
      <c r="I52" s="476" t="s">
        <v>404</v>
      </c>
      <c r="J52" s="476"/>
      <c r="K52" s="430" t="s">
        <v>404</v>
      </c>
      <c r="L52" s="326"/>
      <c r="M52" s="508"/>
      <c r="N52" s="326"/>
      <c r="O52" s="479"/>
      <c r="P52" s="511"/>
      <c r="Q52" s="180"/>
      <c r="R52" s="107"/>
      <c r="S52" s="181"/>
      <c r="T52" s="181"/>
      <c r="U52" s="181"/>
      <c r="V52" s="181"/>
      <c r="W52" s="168"/>
      <c r="X52" s="169"/>
      <c r="Y52" s="317"/>
      <c r="Z52" s="507"/>
    </row>
    <row r="54" spans="1:26" ht="18.5" thickBot="1" x14ac:dyDescent="0.6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7" t="s">
        <v>370</v>
      </c>
      <c r="P54" s="107"/>
      <c r="Q54" s="107" t="s">
        <v>371</v>
      </c>
      <c r="R54" s="107"/>
      <c r="S54" s="107" t="s">
        <v>372</v>
      </c>
      <c r="T54" s="107"/>
      <c r="U54" s="7"/>
      <c r="V54" s="7"/>
      <c r="W54" s="7"/>
      <c r="X54" s="7"/>
    </row>
    <row r="55" spans="1:26" x14ac:dyDescent="0.55000000000000004">
      <c r="A55" s="265"/>
      <c r="B55" s="450"/>
      <c r="C55" s="435" t="str">
        <f>A57</f>
        <v>豊橋北部</v>
      </c>
      <c r="D55" s="435"/>
      <c r="E55" s="431" t="str">
        <f>A59</f>
        <v>足助</v>
      </c>
      <c r="F55" s="437"/>
      <c r="G55" s="431" t="str">
        <f>A61</f>
        <v>KBB</v>
      </c>
      <c r="H55" s="437"/>
      <c r="I55" s="431" t="str">
        <f>A63</f>
        <v>豊川一宮</v>
      </c>
      <c r="J55" s="437"/>
      <c r="K55" s="431" t="str">
        <f>A65</f>
        <v>ジョーカーズ</v>
      </c>
      <c r="L55" s="437"/>
      <c r="M55" s="431" t="str">
        <f>A67</f>
        <v>Hawks</v>
      </c>
      <c r="N55" s="432"/>
      <c r="O55" s="255" t="s">
        <v>21</v>
      </c>
      <c r="P55" s="256"/>
      <c r="Q55" s="259" t="s">
        <v>22</v>
      </c>
      <c r="R55" s="259"/>
      <c r="S55" s="261" t="s">
        <v>30</v>
      </c>
      <c r="T55" s="261"/>
      <c r="U55" s="259" t="s">
        <v>24</v>
      </c>
      <c r="V55" s="259"/>
      <c r="W55" s="259" t="s">
        <v>6</v>
      </c>
      <c r="X55" s="263"/>
    </row>
    <row r="56" spans="1:26" x14ac:dyDescent="0.55000000000000004">
      <c r="A56" s="451"/>
      <c r="B56" s="452"/>
      <c r="C56" s="436"/>
      <c r="D56" s="436"/>
      <c r="E56" s="433"/>
      <c r="F56" s="438"/>
      <c r="G56" s="433"/>
      <c r="H56" s="438"/>
      <c r="I56" s="433"/>
      <c r="J56" s="438"/>
      <c r="K56" s="433"/>
      <c r="L56" s="438"/>
      <c r="M56" s="433"/>
      <c r="N56" s="434"/>
      <c r="O56" s="257"/>
      <c r="P56" s="258"/>
      <c r="Q56" s="260"/>
      <c r="R56" s="260"/>
      <c r="S56" s="262"/>
      <c r="T56" s="262"/>
      <c r="U56" s="260"/>
      <c r="V56" s="260"/>
      <c r="W56" s="260"/>
      <c r="X56" s="264"/>
    </row>
    <row r="57" spans="1:26" x14ac:dyDescent="0.55000000000000004">
      <c r="A57" s="441" t="s">
        <v>45</v>
      </c>
      <c r="B57" s="442"/>
      <c r="C57" s="457"/>
      <c r="D57" s="457"/>
      <c r="E57" s="459">
        <v>52</v>
      </c>
      <c r="F57" s="459"/>
      <c r="G57" s="459">
        <v>53</v>
      </c>
      <c r="H57" s="459"/>
      <c r="I57" s="460">
        <v>54</v>
      </c>
      <c r="J57" s="460"/>
      <c r="K57" s="460">
        <v>55</v>
      </c>
      <c r="L57" s="460"/>
      <c r="M57" s="439">
        <v>56</v>
      </c>
      <c r="N57" s="440"/>
      <c r="O57" s="152">
        <f>COUNTIF(C57:N58,"○")</f>
        <v>0</v>
      </c>
      <c r="P57" s="153"/>
      <c r="Q57" s="155">
        <f>COUNTIF(C57:N58,"●")</f>
        <v>0</v>
      </c>
      <c r="R57" s="155"/>
      <c r="S57" s="155">
        <f>COUNTIF(C57:N58,"×")</f>
        <v>0</v>
      </c>
      <c r="T57" s="155"/>
      <c r="U57" s="141">
        <f>O57*3+Q57</f>
        <v>0</v>
      </c>
      <c r="V57" s="156"/>
      <c r="W57" s="275"/>
      <c r="X57" s="277"/>
    </row>
    <row r="58" spans="1:26" x14ac:dyDescent="0.55000000000000004">
      <c r="A58" s="443"/>
      <c r="B58" s="444"/>
      <c r="C58" s="458"/>
      <c r="D58" s="458"/>
      <c r="E58" s="370">
        <v>46180</v>
      </c>
      <c r="F58" s="461"/>
      <c r="G58" s="370">
        <v>46186</v>
      </c>
      <c r="H58" s="461"/>
      <c r="I58" s="455">
        <v>46173</v>
      </c>
      <c r="J58" s="456"/>
      <c r="K58" s="202">
        <v>46173</v>
      </c>
      <c r="L58" s="203"/>
      <c r="M58" s="455">
        <v>46180</v>
      </c>
      <c r="N58" s="456"/>
      <c r="O58" s="120"/>
      <c r="P58" s="154"/>
      <c r="Q58" s="155"/>
      <c r="R58" s="155"/>
      <c r="S58" s="155"/>
      <c r="T58" s="155"/>
      <c r="U58" s="123"/>
      <c r="V58" s="121"/>
      <c r="W58" s="275"/>
      <c r="X58" s="277"/>
    </row>
    <row r="59" spans="1:26" x14ac:dyDescent="0.55000000000000004">
      <c r="A59" s="441" t="s">
        <v>46</v>
      </c>
      <c r="B59" s="442"/>
      <c r="C59" s="464"/>
      <c r="D59" s="464"/>
      <c r="E59" s="457"/>
      <c r="F59" s="457"/>
      <c r="G59" s="486" t="s">
        <v>401</v>
      </c>
      <c r="H59" s="486"/>
      <c r="I59" s="460">
        <v>58</v>
      </c>
      <c r="J59" s="460"/>
      <c r="K59" s="460">
        <v>59</v>
      </c>
      <c r="L59" s="460"/>
      <c r="M59" s="469" t="s">
        <v>401</v>
      </c>
      <c r="N59" s="470"/>
      <c r="O59" s="152">
        <f t="shared" ref="O59" si="64">COUNTIF(C59:N60,"○")</f>
        <v>0</v>
      </c>
      <c r="P59" s="153"/>
      <c r="Q59" s="155">
        <f t="shared" ref="Q59" si="65">COUNTIF(C59:N60,"●")</f>
        <v>0</v>
      </c>
      <c r="R59" s="155"/>
      <c r="S59" s="155">
        <f t="shared" ref="S59" si="66">COUNTIF(C59:N60,"×")</f>
        <v>2</v>
      </c>
      <c r="T59" s="155"/>
      <c r="U59" s="141">
        <f t="shared" ref="U59" si="67">O59*3+Q59</f>
        <v>0</v>
      </c>
      <c r="V59" s="156"/>
      <c r="W59" s="275"/>
      <c r="X59" s="277"/>
    </row>
    <row r="60" spans="1:26" x14ac:dyDescent="0.55000000000000004">
      <c r="A60" s="443"/>
      <c r="B60" s="444"/>
      <c r="C60" s="466"/>
      <c r="D60" s="466"/>
      <c r="E60" s="458"/>
      <c r="F60" s="458"/>
      <c r="G60" s="483" t="s">
        <v>402</v>
      </c>
      <c r="H60" s="466"/>
      <c r="I60" s="455">
        <v>46194</v>
      </c>
      <c r="J60" s="456"/>
      <c r="K60" s="455">
        <v>46180</v>
      </c>
      <c r="L60" s="456"/>
      <c r="M60" s="512" t="s">
        <v>402</v>
      </c>
      <c r="N60" s="513"/>
      <c r="O60" s="120"/>
      <c r="P60" s="154"/>
      <c r="Q60" s="155"/>
      <c r="R60" s="155"/>
      <c r="S60" s="155"/>
      <c r="T60" s="155"/>
      <c r="U60" s="123"/>
      <c r="V60" s="121"/>
      <c r="W60" s="275"/>
      <c r="X60" s="277"/>
    </row>
    <row r="61" spans="1:26" x14ac:dyDescent="0.55000000000000004">
      <c r="A61" s="441" t="s">
        <v>47</v>
      </c>
      <c r="B61" s="442"/>
      <c r="C61" s="464"/>
      <c r="D61" s="464"/>
      <c r="E61" s="464" t="s">
        <v>403</v>
      </c>
      <c r="F61" s="464"/>
      <c r="G61" s="457"/>
      <c r="H61" s="457"/>
      <c r="I61" s="460">
        <v>61</v>
      </c>
      <c r="J61" s="460"/>
      <c r="K61" s="460">
        <v>62</v>
      </c>
      <c r="L61" s="460"/>
      <c r="M61" s="469" t="s">
        <v>415</v>
      </c>
      <c r="N61" s="470"/>
      <c r="O61" s="152">
        <f t="shared" ref="O61" si="68">COUNTIF(C61:N62,"○")</f>
        <v>1</v>
      </c>
      <c r="P61" s="153"/>
      <c r="Q61" s="155">
        <f t="shared" ref="Q61" si="69">COUNTIF(C61:N62,"●")</f>
        <v>1</v>
      </c>
      <c r="R61" s="155"/>
      <c r="S61" s="155">
        <f t="shared" ref="S61" si="70">COUNTIF(C61:N62,"×")</f>
        <v>0</v>
      </c>
      <c r="T61" s="155"/>
      <c r="U61" s="141">
        <f t="shared" ref="U61" si="71">O61*3+Q61</f>
        <v>4</v>
      </c>
      <c r="V61" s="156"/>
      <c r="W61" s="275"/>
      <c r="X61" s="277"/>
    </row>
    <row r="62" spans="1:26" x14ac:dyDescent="0.55000000000000004">
      <c r="A62" s="443"/>
      <c r="B62" s="444"/>
      <c r="C62" s="466"/>
      <c r="D62" s="466"/>
      <c r="E62" s="468" t="s">
        <v>404</v>
      </c>
      <c r="F62" s="468"/>
      <c r="G62" s="458"/>
      <c r="H62" s="458"/>
      <c r="I62" s="455">
        <v>46186</v>
      </c>
      <c r="J62" s="456"/>
      <c r="K62" s="455">
        <v>46180</v>
      </c>
      <c r="L62" s="456"/>
      <c r="M62" s="512" t="s">
        <v>407</v>
      </c>
      <c r="N62" s="513"/>
      <c r="O62" s="120"/>
      <c r="P62" s="154"/>
      <c r="Q62" s="155"/>
      <c r="R62" s="155"/>
      <c r="S62" s="155"/>
      <c r="T62" s="155"/>
      <c r="U62" s="123"/>
      <c r="V62" s="121"/>
      <c r="W62" s="275"/>
      <c r="X62" s="277"/>
    </row>
    <row r="63" spans="1:26" x14ac:dyDescent="0.55000000000000004">
      <c r="A63" s="441" t="s">
        <v>48</v>
      </c>
      <c r="B63" s="442"/>
      <c r="C63" s="464"/>
      <c r="D63" s="464"/>
      <c r="E63" s="464"/>
      <c r="F63" s="464"/>
      <c r="G63" s="464"/>
      <c r="H63" s="464"/>
      <c r="I63" s="471"/>
      <c r="J63" s="471"/>
      <c r="K63" s="460">
        <v>64</v>
      </c>
      <c r="L63" s="460"/>
      <c r="M63" s="439">
        <v>65</v>
      </c>
      <c r="N63" s="440"/>
      <c r="O63" s="152">
        <f t="shared" ref="O63" si="72">COUNTIF(C63:N64,"○")</f>
        <v>0</v>
      </c>
      <c r="P63" s="153"/>
      <c r="Q63" s="155">
        <f t="shared" ref="Q63" si="73">COUNTIF(C63:N64,"●")</f>
        <v>0</v>
      </c>
      <c r="R63" s="155"/>
      <c r="S63" s="155">
        <f t="shared" ref="S63" si="74">COUNTIF(C63:N64,"×")</f>
        <v>0</v>
      </c>
      <c r="T63" s="155"/>
      <c r="U63" s="141">
        <f t="shared" ref="U63" si="75">O63*3+Q63</f>
        <v>0</v>
      </c>
      <c r="V63" s="156"/>
      <c r="W63" s="275"/>
      <c r="X63" s="277"/>
    </row>
    <row r="64" spans="1:26" x14ac:dyDescent="0.55000000000000004">
      <c r="A64" s="443"/>
      <c r="B64" s="444"/>
      <c r="C64" s="466"/>
      <c r="D64" s="466"/>
      <c r="E64" s="466"/>
      <c r="F64" s="466"/>
      <c r="G64" s="466"/>
      <c r="H64" s="466"/>
      <c r="I64" s="472"/>
      <c r="J64" s="472"/>
      <c r="K64" s="455">
        <v>46173</v>
      </c>
      <c r="L64" s="456"/>
      <c r="M64" s="455">
        <v>46194</v>
      </c>
      <c r="N64" s="456"/>
      <c r="O64" s="120"/>
      <c r="P64" s="154"/>
      <c r="Q64" s="155"/>
      <c r="R64" s="155"/>
      <c r="S64" s="155"/>
      <c r="T64" s="155"/>
      <c r="U64" s="123"/>
      <c r="V64" s="121"/>
      <c r="W64" s="275"/>
      <c r="X64" s="277"/>
    </row>
    <row r="65" spans="1:24" x14ac:dyDescent="0.55000000000000004">
      <c r="A65" s="441" t="s">
        <v>16</v>
      </c>
      <c r="B65" s="442"/>
      <c r="C65" s="464"/>
      <c r="D65" s="464"/>
      <c r="E65" s="464"/>
      <c r="F65" s="464"/>
      <c r="G65" s="464"/>
      <c r="H65" s="464"/>
      <c r="I65" s="474"/>
      <c r="J65" s="474"/>
      <c r="K65" s="471"/>
      <c r="L65" s="471"/>
      <c r="M65" s="439">
        <v>66</v>
      </c>
      <c r="N65" s="440"/>
      <c r="O65" s="152">
        <f t="shared" ref="O65" si="76">COUNTIF(C65:N66,"○")</f>
        <v>0</v>
      </c>
      <c r="P65" s="153"/>
      <c r="Q65" s="155">
        <f t="shared" ref="Q65" si="77">COUNTIF(C65:N66,"●")</f>
        <v>0</v>
      </c>
      <c r="R65" s="155"/>
      <c r="S65" s="155">
        <f t="shared" ref="S65" si="78">COUNTIF(C65:N66,"×")</f>
        <v>0</v>
      </c>
      <c r="T65" s="155"/>
      <c r="U65" s="141">
        <f t="shared" ref="U65" si="79">O65*3+Q65</f>
        <v>0</v>
      </c>
      <c r="V65" s="156"/>
      <c r="W65" s="275"/>
      <c r="X65" s="277"/>
    </row>
    <row r="66" spans="1:24" x14ac:dyDescent="0.55000000000000004">
      <c r="A66" s="443"/>
      <c r="B66" s="444"/>
      <c r="C66" s="466"/>
      <c r="D66" s="466"/>
      <c r="E66" s="466"/>
      <c r="F66" s="466"/>
      <c r="G66" s="466"/>
      <c r="H66" s="466"/>
      <c r="I66" s="468"/>
      <c r="J66" s="468"/>
      <c r="K66" s="472"/>
      <c r="L66" s="472"/>
      <c r="M66" s="202">
        <v>46194</v>
      </c>
      <c r="N66" s="203"/>
      <c r="O66" s="120"/>
      <c r="P66" s="154"/>
      <c r="Q66" s="155"/>
      <c r="R66" s="155"/>
      <c r="S66" s="155"/>
      <c r="T66" s="155"/>
      <c r="U66" s="123"/>
      <c r="V66" s="121"/>
      <c r="W66" s="275"/>
      <c r="X66" s="277"/>
    </row>
    <row r="67" spans="1:24" x14ac:dyDescent="0.55000000000000004">
      <c r="A67" s="441" t="s">
        <v>49</v>
      </c>
      <c r="B67" s="442"/>
      <c r="C67" s="464"/>
      <c r="D67" s="464"/>
      <c r="E67" s="464" t="s">
        <v>403</v>
      </c>
      <c r="F67" s="464"/>
      <c r="G67" s="464" t="s">
        <v>414</v>
      </c>
      <c r="H67" s="464"/>
      <c r="I67" s="474"/>
      <c r="J67" s="474"/>
      <c r="K67" s="474"/>
      <c r="L67" s="474"/>
      <c r="M67" s="477"/>
      <c r="N67" s="478"/>
      <c r="O67" s="152">
        <f t="shared" ref="O67" si="80">COUNTIF(C67:N68,"○")</f>
        <v>2</v>
      </c>
      <c r="P67" s="153"/>
      <c r="Q67" s="155">
        <f t="shared" ref="Q67" si="81">COUNTIF(C67:N68,"●")</f>
        <v>0</v>
      </c>
      <c r="R67" s="155"/>
      <c r="S67" s="155">
        <f t="shared" ref="S67" si="82">COUNTIF(C67:N68,"×")</f>
        <v>0</v>
      </c>
      <c r="T67" s="155"/>
      <c r="U67" s="141">
        <f t="shared" ref="U67" si="83">O67*3+Q67</f>
        <v>6</v>
      </c>
      <c r="V67" s="156"/>
      <c r="W67" s="260"/>
      <c r="X67" s="264"/>
    </row>
    <row r="68" spans="1:24" ht="18.5" thickBot="1" x14ac:dyDescent="0.6">
      <c r="A68" s="453"/>
      <c r="B68" s="454"/>
      <c r="C68" s="475"/>
      <c r="D68" s="475"/>
      <c r="E68" s="476" t="s">
        <v>404</v>
      </c>
      <c r="F68" s="476"/>
      <c r="G68" s="476" t="s">
        <v>404</v>
      </c>
      <c r="H68" s="476"/>
      <c r="I68" s="475"/>
      <c r="J68" s="475"/>
      <c r="K68" s="475"/>
      <c r="L68" s="475"/>
      <c r="M68" s="479"/>
      <c r="N68" s="480"/>
      <c r="O68" s="180"/>
      <c r="P68" s="107"/>
      <c r="Q68" s="181"/>
      <c r="R68" s="181"/>
      <c r="S68" s="181"/>
      <c r="T68" s="181"/>
      <c r="U68" s="168"/>
      <c r="V68" s="169"/>
      <c r="W68" s="321"/>
      <c r="X68" s="322"/>
    </row>
    <row r="71" spans="1:24" ht="18.5" thickBot="1" x14ac:dyDescent="0.6">
      <c r="A71" s="329" t="s">
        <v>50</v>
      </c>
      <c r="B71" s="329"/>
      <c r="C71" s="329"/>
      <c r="D71" s="329"/>
      <c r="E71" s="329"/>
      <c r="F71" s="330"/>
      <c r="G71" s="330"/>
      <c r="H71" s="330"/>
      <c r="I71" s="8"/>
      <c r="J71" s="9"/>
      <c r="K71" s="10"/>
      <c r="L71" s="10"/>
      <c r="M71" s="10"/>
      <c r="N71" s="10"/>
      <c r="O71" s="10"/>
      <c r="P71" s="10"/>
      <c r="Q71" s="10"/>
      <c r="R71" s="10"/>
      <c r="S71" s="11"/>
      <c r="T71" s="11"/>
    </row>
    <row r="72" spans="1:24" x14ac:dyDescent="0.55000000000000004">
      <c r="A72" s="265"/>
      <c r="B72" s="450"/>
      <c r="C72" s="431" t="str">
        <f>A74</f>
        <v>A1位</v>
      </c>
      <c r="D72" s="437"/>
      <c r="E72" s="431" t="str">
        <f>A76</f>
        <v>B１位</v>
      </c>
      <c r="F72" s="437"/>
      <c r="G72" s="431" t="str">
        <f>A78</f>
        <v>A2位</v>
      </c>
      <c r="H72" s="437"/>
      <c r="I72" s="431" t="str">
        <f>A80</f>
        <v>B2位</v>
      </c>
      <c r="J72" s="437"/>
      <c r="K72" s="255" t="s">
        <v>21</v>
      </c>
      <c r="L72" s="256"/>
      <c r="M72" s="259" t="s">
        <v>22</v>
      </c>
      <c r="N72" s="259"/>
      <c r="O72" s="488" t="s">
        <v>23</v>
      </c>
      <c r="P72" s="489"/>
      <c r="Q72" s="484" t="s">
        <v>24</v>
      </c>
      <c r="R72" s="256"/>
      <c r="S72" s="484" t="s">
        <v>6</v>
      </c>
      <c r="T72" s="485"/>
    </row>
    <row r="73" spans="1:24" x14ac:dyDescent="0.55000000000000004">
      <c r="A73" s="451"/>
      <c r="B73" s="452"/>
      <c r="C73" s="433"/>
      <c r="D73" s="438"/>
      <c r="E73" s="433"/>
      <c r="F73" s="438"/>
      <c r="G73" s="433"/>
      <c r="H73" s="438"/>
      <c r="I73" s="433"/>
      <c r="J73" s="438"/>
      <c r="K73" s="257"/>
      <c r="L73" s="258"/>
      <c r="M73" s="260"/>
      <c r="N73" s="260"/>
      <c r="O73" s="490"/>
      <c r="P73" s="491"/>
      <c r="Q73" s="273"/>
      <c r="R73" s="274"/>
      <c r="S73" s="273"/>
      <c r="T73" s="482"/>
    </row>
    <row r="74" spans="1:24" x14ac:dyDescent="0.55000000000000004">
      <c r="A74" s="441" t="s">
        <v>51</v>
      </c>
      <c r="B74" s="519"/>
      <c r="C74" s="457"/>
      <c r="D74" s="457"/>
      <c r="E74" s="520">
        <v>67</v>
      </c>
      <c r="F74" s="520"/>
      <c r="G74" s="521"/>
      <c r="H74" s="521"/>
      <c r="I74" s="460">
        <v>68</v>
      </c>
      <c r="J74" s="460"/>
      <c r="K74" s="269"/>
      <c r="L74" s="270"/>
      <c r="M74" s="271"/>
      <c r="N74" s="272"/>
      <c r="O74" s="271"/>
      <c r="P74" s="272"/>
      <c r="Q74" s="514"/>
      <c r="R74" s="515"/>
      <c r="S74" s="271"/>
      <c r="T74" s="481"/>
    </row>
    <row r="75" spans="1:24" x14ac:dyDescent="0.55000000000000004">
      <c r="A75" s="497"/>
      <c r="B75" s="438"/>
      <c r="C75" s="458"/>
      <c r="D75" s="458"/>
      <c r="E75" s="309">
        <v>46208</v>
      </c>
      <c r="F75" s="310"/>
      <c r="G75" s="518"/>
      <c r="H75" s="518"/>
      <c r="I75" s="455">
        <v>46208</v>
      </c>
      <c r="J75" s="456"/>
      <c r="K75" s="269"/>
      <c r="L75" s="270"/>
      <c r="M75" s="273"/>
      <c r="N75" s="274"/>
      <c r="O75" s="273"/>
      <c r="P75" s="274"/>
      <c r="Q75" s="516"/>
      <c r="R75" s="517"/>
      <c r="S75" s="273"/>
      <c r="T75" s="482"/>
    </row>
    <row r="76" spans="1:24" x14ac:dyDescent="0.55000000000000004">
      <c r="A76" s="441" t="s">
        <v>255</v>
      </c>
      <c r="B76" s="519"/>
      <c r="C76" s="525"/>
      <c r="D76" s="525"/>
      <c r="E76" s="457"/>
      <c r="F76" s="457"/>
      <c r="G76" s="460">
        <v>69</v>
      </c>
      <c r="H76" s="460"/>
      <c r="I76" s="526"/>
      <c r="J76" s="527"/>
      <c r="K76" s="269"/>
      <c r="L76" s="270"/>
      <c r="M76" s="271"/>
      <c r="N76" s="272"/>
      <c r="O76" s="271"/>
      <c r="P76" s="272"/>
      <c r="Q76" s="514"/>
      <c r="R76" s="515"/>
      <c r="S76" s="271"/>
      <c r="T76" s="481"/>
    </row>
    <row r="77" spans="1:24" x14ac:dyDescent="0.55000000000000004">
      <c r="A77" s="497"/>
      <c r="B77" s="438"/>
      <c r="C77" s="522"/>
      <c r="D77" s="522"/>
      <c r="E77" s="458"/>
      <c r="F77" s="458"/>
      <c r="G77" s="455">
        <v>46208</v>
      </c>
      <c r="H77" s="456"/>
      <c r="I77" s="523"/>
      <c r="J77" s="524"/>
      <c r="K77" s="269"/>
      <c r="L77" s="270"/>
      <c r="M77" s="273"/>
      <c r="N77" s="274"/>
      <c r="O77" s="273"/>
      <c r="P77" s="274"/>
      <c r="Q77" s="516"/>
      <c r="R77" s="517"/>
      <c r="S77" s="273"/>
      <c r="T77" s="482"/>
    </row>
    <row r="78" spans="1:24" x14ac:dyDescent="0.55000000000000004">
      <c r="A78" s="441" t="s">
        <v>52</v>
      </c>
      <c r="B78" s="519"/>
      <c r="C78" s="464"/>
      <c r="D78" s="464"/>
      <c r="E78" s="464"/>
      <c r="F78" s="464"/>
      <c r="G78" s="471"/>
      <c r="H78" s="471"/>
      <c r="I78" s="531">
        <v>70</v>
      </c>
      <c r="J78" s="532"/>
      <c r="K78" s="269"/>
      <c r="L78" s="270"/>
      <c r="M78" s="271"/>
      <c r="N78" s="272"/>
      <c r="O78" s="271"/>
      <c r="P78" s="272"/>
      <c r="Q78" s="514"/>
      <c r="R78" s="515"/>
      <c r="S78" s="271"/>
      <c r="T78" s="481"/>
    </row>
    <row r="79" spans="1:24" x14ac:dyDescent="0.55000000000000004">
      <c r="A79" s="497"/>
      <c r="B79" s="438"/>
      <c r="C79" s="501"/>
      <c r="D79" s="501"/>
      <c r="E79" s="501"/>
      <c r="F79" s="501"/>
      <c r="G79" s="530"/>
      <c r="H79" s="530"/>
      <c r="I79" s="528">
        <v>46208</v>
      </c>
      <c r="J79" s="529"/>
      <c r="K79" s="269"/>
      <c r="L79" s="270"/>
      <c r="M79" s="273"/>
      <c r="N79" s="274"/>
      <c r="O79" s="273"/>
      <c r="P79" s="274"/>
      <c r="Q79" s="516"/>
      <c r="R79" s="517"/>
      <c r="S79" s="273"/>
      <c r="T79" s="482"/>
    </row>
    <row r="80" spans="1:24" x14ac:dyDescent="0.55000000000000004">
      <c r="A80" s="441" t="s">
        <v>54</v>
      </c>
      <c r="B80" s="519"/>
      <c r="C80" s="464"/>
      <c r="D80" s="464"/>
      <c r="E80" s="464"/>
      <c r="F80" s="464"/>
      <c r="G80" s="538"/>
      <c r="H80" s="532"/>
      <c r="I80" s="539"/>
      <c r="J80" s="540"/>
      <c r="K80" s="269"/>
      <c r="L80" s="270"/>
      <c r="M80" s="271"/>
      <c r="N80" s="272"/>
      <c r="O80" s="271"/>
      <c r="P80" s="272"/>
      <c r="Q80" s="514"/>
      <c r="R80" s="515"/>
      <c r="S80" s="271"/>
      <c r="T80" s="481"/>
    </row>
    <row r="81" spans="1:26" ht="18.5" thickBot="1" x14ac:dyDescent="0.6">
      <c r="A81" s="453"/>
      <c r="B81" s="535"/>
      <c r="C81" s="476"/>
      <c r="D81" s="476"/>
      <c r="E81" s="476"/>
      <c r="F81" s="476"/>
      <c r="G81" s="536"/>
      <c r="H81" s="537"/>
      <c r="I81" s="541"/>
      <c r="J81" s="542"/>
      <c r="K81" s="315"/>
      <c r="L81" s="316"/>
      <c r="M81" s="317"/>
      <c r="N81" s="318"/>
      <c r="O81" s="317"/>
      <c r="P81" s="318"/>
      <c r="Q81" s="533"/>
      <c r="R81" s="534"/>
      <c r="S81" s="317"/>
      <c r="T81" s="507"/>
    </row>
    <row r="84" spans="1:26" x14ac:dyDescent="0.55000000000000004">
      <c r="A84" s="83" t="s">
        <v>297</v>
      </c>
      <c r="B84" s="83"/>
      <c r="C84" s="83"/>
      <c r="D84" s="83"/>
      <c r="E84" s="84"/>
      <c r="F84" s="85"/>
      <c r="G84" s="85"/>
      <c r="H84" s="85"/>
      <c r="I84" s="85"/>
      <c r="J84" s="85"/>
      <c r="K84" s="85"/>
      <c r="L84" s="549">
        <v>46214</v>
      </c>
      <c r="M84" s="550"/>
      <c r="N84" s="550"/>
      <c r="O84" s="550"/>
      <c r="P84" s="550"/>
      <c r="Q84" s="85"/>
      <c r="R84" s="85"/>
      <c r="S84" s="85"/>
      <c r="T84" s="85"/>
      <c r="U84" s="85"/>
    </row>
    <row r="85" spans="1:26" x14ac:dyDescent="0.55000000000000004">
      <c r="A85" s="551"/>
      <c r="B85" s="552"/>
      <c r="C85" s="552"/>
      <c r="D85" s="552"/>
      <c r="E85" s="553" t="s">
        <v>298</v>
      </c>
      <c r="F85" s="404"/>
      <c r="G85" s="403" t="s">
        <v>299</v>
      </c>
      <c r="H85" s="543"/>
      <c r="I85" s="543"/>
      <c r="J85" s="543"/>
      <c r="K85" s="544"/>
      <c r="L85" s="403"/>
      <c r="M85" s="543"/>
      <c r="N85" s="543"/>
      <c r="O85" s="543"/>
      <c r="P85" s="544"/>
      <c r="Q85" s="403" t="s">
        <v>299</v>
      </c>
      <c r="R85" s="543"/>
      <c r="S85" s="543"/>
      <c r="T85" s="543"/>
      <c r="U85" s="544"/>
    </row>
    <row r="86" spans="1:26" x14ac:dyDescent="0.55000000000000004">
      <c r="A86" s="402" t="s">
        <v>300</v>
      </c>
      <c r="B86" s="543"/>
      <c r="C86" s="543"/>
      <c r="D86" s="544"/>
      <c r="E86" s="545">
        <v>71</v>
      </c>
      <c r="F86" s="546"/>
      <c r="G86" s="547" t="s">
        <v>311</v>
      </c>
      <c r="H86" s="548"/>
      <c r="I86" s="548"/>
      <c r="J86" s="548"/>
      <c r="K86" s="546"/>
      <c r="L86" s="403"/>
      <c r="M86" s="544"/>
      <c r="N86" s="86" t="s">
        <v>91</v>
      </c>
      <c r="O86" s="395"/>
      <c r="P86" s="544"/>
      <c r="Q86" s="547" t="s">
        <v>296</v>
      </c>
      <c r="R86" s="548"/>
      <c r="S86" s="548"/>
      <c r="T86" s="548"/>
      <c r="U86" s="546"/>
    </row>
    <row r="87" spans="1:26" x14ac:dyDescent="0.55000000000000004">
      <c r="A87" s="402" t="s">
        <v>301</v>
      </c>
      <c r="B87" s="543"/>
      <c r="C87" s="543"/>
      <c r="D87" s="544"/>
      <c r="E87" s="545">
        <v>72</v>
      </c>
      <c r="F87" s="546"/>
      <c r="G87" s="547" t="s">
        <v>308</v>
      </c>
      <c r="H87" s="548"/>
      <c r="I87" s="548"/>
      <c r="J87" s="548"/>
      <c r="K87" s="546"/>
      <c r="L87" s="403"/>
      <c r="M87" s="544"/>
      <c r="N87" s="86" t="s">
        <v>91</v>
      </c>
      <c r="O87" s="395"/>
      <c r="P87" s="544"/>
      <c r="Q87" s="547" t="s">
        <v>295</v>
      </c>
      <c r="R87" s="548"/>
      <c r="S87" s="548"/>
      <c r="T87" s="548"/>
      <c r="U87" s="546"/>
    </row>
    <row r="88" spans="1:26" x14ac:dyDescent="0.55000000000000004">
      <c r="A88" s="402" t="s">
        <v>302</v>
      </c>
      <c r="B88" s="543"/>
      <c r="C88" s="543"/>
      <c r="D88" s="544"/>
      <c r="E88" s="545">
        <v>73</v>
      </c>
      <c r="F88" s="546"/>
      <c r="G88" s="547" t="s">
        <v>291</v>
      </c>
      <c r="H88" s="548"/>
      <c r="I88" s="548"/>
      <c r="J88" s="548"/>
      <c r="K88" s="546"/>
      <c r="L88" s="403"/>
      <c r="M88" s="544"/>
      <c r="N88" s="86" t="s">
        <v>91</v>
      </c>
      <c r="O88" s="395"/>
      <c r="P88" s="544"/>
      <c r="Q88" s="547" t="s">
        <v>294</v>
      </c>
      <c r="R88" s="548"/>
      <c r="S88" s="548"/>
      <c r="T88" s="548"/>
      <c r="U88" s="546"/>
    </row>
    <row r="89" spans="1:26" x14ac:dyDescent="0.55000000000000004">
      <c r="A89" s="402" t="s">
        <v>303</v>
      </c>
      <c r="B89" s="543"/>
      <c r="C89" s="543"/>
      <c r="D89" s="544"/>
      <c r="E89" s="545">
        <v>74</v>
      </c>
      <c r="F89" s="546"/>
      <c r="G89" s="547" t="s">
        <v>293</v>
      </c>
      <c r="H89" s="548"/>
      <c r="I89" s="548"/>
      <c r="J89" s="548"/>
      <c r="K89" s="546"/>
      <c r="L89" s="403"/>
      <c r="M89" s="544"/>
      <c r="N89" s="86" t="s">
        <v>91</v>
      </c>
      <c r="O89" s="395"/>
      <c r="P89" s="544"/>
      <c r="Q89" s="547" t="s">
        <v>312</v>
      </c>
      <c r="R89" s="554"/>
      <c r="S89" s="554"/>
      <c r="T89" s="554"/>
      <c r="U89" s="555"/>
    </row>
    <row r="90" spans="1:26" x14ac:dyDescent="0.55000000000000004">
      <c r="A90" s="402" t="s">
        <v>304</v>
      </c>
      <c r="B90" s="543"/>
      <c r="C90" s="543"/>
      <c r="D90" s="544"/>
      <c r="E90" s="545">
        <v>75</v>
      </c>
      <c r="F90" s="546"/>
      <c r="G90" s="547" t="s">
        <v>290</v>
      </c>
      <c r="H90" s="548"/>
      <c r="I90" s="548"/>
      <c r="J90" s="548"/>
      <c r="K90" s="546"/>
      <c r="L90" s="403"/>
      <c r="M90" s="544"/>
      <c r="N90" s="86" t="s">
        <v>91</v>
      </c>
      <c r="O90" s="395"/>
      <c r="P90" s="544"/>
      <c r="Q90" s="547" t="s">
        <v>313</v>
      </c>
      <c r="R90" s="554"/>
      <c r="S90" s="554"/>
      <c r="T90" s="554"/>
      <c r="U90" s="555"/>
    </row>
    <row r="93" spans="1:26" x14ac:dyDescent="0.55000000000000004">
      <c r="A93" s="85" t="s">
        <v>333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x14ac:dyDescent="0.55000000000000004">
      <c r="A94" s="85" t="s">
        <v>334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x14ac:dyDescent="0.55000000000000004">
      <c r="A95" s="85" t="s">
        <v>335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x14ac:dyDescent="0.55000000000000004">
      <c r="A96" s="85" t="s">
        <v>336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x14ac:dyDescent="0.55000000000000004">
      <c r="A97" s="85" t="s">
        <v>337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x14ac:dyDescent="0.55000000000000004">
      <c r="A98" s="85" t="s">
        <v>338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x14ac:dyDescent="0.55000000000000004">
      <c r="A99" s="85" t="s">
        <v>339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x14ac:dyDescent="0.55000000000000004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1:26" x14ac:dyDescent="0.55000000000000004">
      <c r="A101" s="85"/>
      <c r="B101" s="85"/>
      <c r="C101" s="85"/>
      <c r="D101" s="85"/>
      <c r="E101" s="85"/>
      <c r="F101" s="85"/>
      <c r="G101" s="85"/>
      <c r="H101" s="83"/>
      <c r="I101" s="85"/>
      <c r="J101" s="94"/>
      <c r="K101" s="94"/>
      <c r="L101" s="94"/>
      <c r="M101" s="85"/>
      <c r="N101" s="85"/>
      <c r="O101" s="85"/>
      <c r="P101" s="85"/>
      <c r="Q101" s="85"/>
      <c r="R101" s="83"/>
    </row>
    <row r="102" spans="1:26" x14ac:dyDescent="0.55000000000000004">
      <c r="A102" s="85"/>
      <c r="B102" s="85"/>
      <c r="C102" s="85"/>
      <c r="D102" s="85"/>
      <c r="E102" s="85"/>
      <c r="F102" s="85"/>
      <c r="G102" s="85"/>
      <c r="H102" s="88"/>
      <c r="I102" s="89"/>
      <c r="J102" s="562">
        <v>74</v>
      </c>
      <c r="K102" s="85"/>
      <c r="L102" s="92"/>
      <c r="M102" s="85"/>
      <c r="N102" s="85"/>
      <c r="O102" s="85"/>
      <c r="P102" s="85"/>
      <c r="Q102" s="85"/>
      <c r="R102" s="88"/>
      <c r="S102" s="89"/>
      <c r="T102" s="563">
        <v>75</v>
      </c>
      <c r="U102" s="89"/>
      <c r="V102" s="92"/>
      <c r="W102" s="85"/>
      <c r="X102" s="90"/>
      <c r="Y102" s="90"/>
      <c r="Z102" s="90"/>
    </row>
    <row r="103" spans="1:26" x14ac:dyDescent="0.55000000000000004">
      <c r="A103" s="85"/>
      <c r="B103" s="85"/>
      <c r="C103" s="85"/>
      <c r="D103" s="85"/>
      <c r="E103" s="85"/>
      <c r="F103" s="85"/>
      <c r="G103" s="85"/>
      <c r="H103" s="91"/>
      <c r="I103" s="85"/>
      <c r="J103" s="562"/>
      <c r="K103" s="85"/>
      <c r="L103" s="93"/>
      <c r="M103" s="85"/>
      <c r="N103" s="85"/>
      <c r="O103" s="85"/>
      <c r="P103" s="85"/>
      <c r="Q103" s="85"/>
      <c r="R103" s="91"/>
      <c r="S103" s="85"/>
      <c r="T103" s="562"/>
      <c r="U103" s="85"/>
      <c r="V103" s="93"/>
      <c r="W103" s="85"/>
      <c r="X103" s="90"/>
      <c r="Y103" s="90"/>
      <c r="Z103" s="90"/>
    </row>
    <row r="104" spans="1:26" x14ac:dyDescent="0.55000000000000004">
      <c r="A104" s="85"/>
      <c r="B104" s="83"/>
      <c r="C104" s="85"/>
      <c r="D104" s="85"/>
      <c r="E104" s="85"/>
      <c r="F104" s="85"/>
      <c r="G104" s="85"/>
      <c r="H104" s="91"/>
      <c r="I104" s="85"/>
      <c r="J104" s="85"/>
      <c r="K104" s="83"/>
      <c r="L104" s="93"/>
      <c r="M104" s="85"/>
      <c r="N104" s="85"/>
      <c r="O104" s="85"/>
      <c r="P104" s="85"/>
      <c r="Q104" s="85"/>
      <c r="R104" s="91"/>
      <c r="S104" s="85"/>
      <c r="T104" s="85"/>
      <c r="U104" s="83"/>
      <c r="V104" s="93"/>
      <c r="W104" s="85"/>
      <c r="X104" s="90"/>
      <c r="Y104" s="90"/>
      <c r="Z104" s="90"/>
    </row>
    <row r="105" spans="1:26" x14ac:dyDescent="0.55000000000000004">
      <c r="A105" s="85"/>
      <c r="B105" s="88"/>
      <c r="C105" s="563">
        <v>73</v>
      </c>
      <c r="D105" s="92"/>
      <c r="E105" s="85"/>
      <c r="F105" s="85"/>
      <c r="G105" s="85"/>
      <c r="H105" s="91"/>
      <c r="I105" s="85"/>
      <c r="J105" s="85"/>
      <c r="K105" s="88"/>
      <c r="L105" s="563">
        <v>71</v>
      </c>
      <c r="M105" s="563"/>
      <c r="N105" s="92"/>
      <c r="O105" s="85"/>
      <c r="P105" s="85"/>
      <c r="Q105" s="85"/>
      <c r="R105" s="91"/>
      <c r="S105" s="85"/>
      <c r="T105" s="85"/>
      <c r="U105" s="88"/>
      <c r="V105" s="563">
        <v>72</v>
      </c>
      <c r="W105" s="563"/>
      <c r="X105" s="92"/>
      <c r="Y105" s="85"/>
    </row>
    <row r="106" spans="1:26" x14ac:dyDescent="0.55000000000000004">
      <c r="A106" s="85"/>
      <c r="B106" s="91"/>
      <c r="C106" s="562"/>
      <c r="D106" s="93"/>
      <c r="E106" s="85"/>
      <c r="F106" s="85"/>
      <c r="G106" s="85"/>
      <c r="H106" s="91"/>
      <c r="I106" s="85"/>
      <c r="J106" s="85"/>
      <c r="K106" s="91"/>
      <c r="L106" s="562"/>
      <c r="M106" s="562"/>
      <c r="N106" s="93"/>
      <c r="O106" s="85"/>
      <c r="P106" s="85"/>
      <c r="Q106" s="85"/>
      <c r="R106" s="91"/>
      <c r="S106" s="85"/>
      <c r="T106" s="85"/>
      <c r="U106" s="91"/>
      <c r="V106" s="562"/>
      <c r="W106" s="562"/>
      <c r="X106" s="93"/>
      <c r="Y106" s="85"/>
    </row>
    <row r="107" spans="1:26" x14ac:dyDescent="0.55000000000000004">
      <c r="A107" s="85"/>
      <c r="B107" s="91"/>
      <c r="C107" s="85"/>
      <c r="D107" s="96"/>
      <c r="E107" s="94"/>
      <c r="F107" s="85"/>
      <c r="G107" s="94"/>
      <c r="H107" s="95"/>
      <c r="I107" s="85"/>
      <c r="J107" s="94"/>
      <c r="K107" s="95"/>
      <c r="L107" s="85"/>
      <c r="M107" s="85"/>
      <c r="N107" s="93"/>
      <c r="O107" s="85"/>
      <c r="P107" s="85"/>
      <c r="Q107" s="94"/>
      <c r="R107" s="95"/>
      <c r="S107" s="85"/>
      <c r="T107" s="94"/>
      <c r="U107" s="95"/>
      <c r="V107" s="85"/>
      <c r="W107" s="85"/>
      <c r="X107" s="93"/>
      <c r="Y107" s="85"/>
    </row>
    <row r="108" spans="1:26" x14ac:dyDescent="0.55000000000000004">
      <c r="A108" s="556" t="s">
        <v>318</v>
      </c>
      <c r="B108" s="557"/>
      <c r="C108" s="98"/>
      <c r="D108" s="556" t="s">
        <v>319</v>
      </c>
      <c r="E108" s="557"/>
      <c r="F108" s="98"/>
      <c r="G108" s="556" t="s">
        <v>320</v>
      </c>
      <c r="H108" s="557"/>
      <c r="I108" s="98"/>
      <c r="J108" s="556" t="s">
        <v>340</v>
      </c>
      <c r="K108" s="557"/>
      <c r="L108" s="97"/>
      <c r="M108" s="98"/>
      <c r="N108" s="556" t="str">
        <f>Q87</f>
        <v>３部２位</v>
      </c>
      <c r="O108" s="557"/>
      <c r="P108" s="98"/>
      <c r="Q108" s="556" t="s">
        <v>321</v>
      </c>
      <c r="R108" s="557"/>
      <c r="S108" s="98"/>
      <c r="T108" s="556" t="s">
        <v>316</v>
      </c>
      <c r="U108" s="557"/>
      <c r="V108" s="97"/>
      <c r="W108" s="98"/>
      <c r="X108" s="556" t="s">
        <v>317</v>
      </c>
      <c r="Y108" s="557"/>
    </row>
    <row r="109" spans="1:26" x14ac:dyDescent="0.55000000000000004">
      <c r="A109" s="558"/>
      <c r="B109" s="559"/>
      <c r="C109" s="98"/>
      <c r="D109" s="558"/>
      <c r="E109" s="559"/>
      <c r="F109" s="98"/>
      <c r="G109" s="558"/>
      <c r="H109" s="559"/>
      <c r="I109" s="98"/>
      <c r="J109" s="558"/>
      <c r="K109" s="559"/>
      <c r="L109" s="97"/>
      <c r="M109" s="98"/>
      <c r="N109" s="558"/>
      <c r="O109" s="559"/>
      <c r="P109" s="98"/>
      <c r="Q109" s="558"/>
      <c r="R109" s="559"/>
      <c r="S109" s="98"/>
      <c r="T109" s="558"/>
      <c r="U109" s="559"/>
      <c r="V109" s="97"/>
      <c r="W109" s="98"/>
      <c r="X109" s="558"/>
      <c r="Y109" s="559"/>
    </row>
    <row r="110" spans="1:26" x14ac:dyDescent="0.55000000000000004">
      <c r="A110" s="558"/>
      <c r="B110" s="559"/>
      <c r="C110" s="98"/>
      <c r="D110" s="558"/>
      <c r="E110" s="559"/>
      <c r="F110" s="98"/>
      <c r="G110" s="558"/>
      <c r="H110" s="559"/>
      <c r="I110" s="98"/>
      <c r="J110" s="558"/>
      <c r="K110" s="559"/>
      <c r="L110" s="97"/>
      <c r="M110" s="98"/>
      <c r="N110" s="558"/>
      <c r="O110" s="559"/>
      <c r="P110" s="98"/>
      <c r="Q110" s="558"/>
      <c r="R110" s="559"/>
      <c r="S110" s="98"/>
      <c r="T110" s="558"/>
      <c r="U110" s="559"/>
      <c r="V110" s="97"/>
      <c r="W110" s="98"/>
      <c r="X110" s="558"/>
      <c r="Y110" s="559"/>
    </row>
    <row r="111" spans="1:26" x14ac:dyDescent="0.55000000000000004">
      <c r="A111" s="558"/>
      <c r="B111" s="559"/>
      <c r="C111" s="98"/>
      <c r="D111" s="558"/>
      <c r="E111" s="559"/>
      <c r="F111" s="98"/>
      <c r="G111" s="558"/>
      <c r="H111" s="559"/>
      <c r="I111" s="98"/>
      <c r="J111" s="558"/>
      <c r="K111" s="559"/>
      <c r="L111" s="97"/>
      <c r="M111" s="98"/>
      <c r="N111" s="558"/>
      <c r="O111" s="559"/>
      <c r="P111" s="98"/>
      <c r="Q111" s="558"/>
      <c r="R111" s="559"/>
      <c r="S111" s="98"/>
      <c r="T111" s="558"/>
      <c r="U111" s="559"/>
      <c r="V111" s="97"/>
      <c r="W111" s="98"/>
      <c r="X111" s="558"/>
      <c r="Y111" s="559"/>
    </row>
    <row r="112" spans="1:26" x14ac:dyDescent="0.55000000000000004">
      <c r="A112" s="558"/>
      <c r="B112" s="559"/>
      <c r="C112" s="98"/>
      <c r="D112" s="558"/>
      <c r="E112" s="559"/>
      <c r="F112" s="98"/>
      <c r="G112" s="558"/>
      <c r="H112" s="559"/>
      <c r="I112" s="98"/>
      <c r="J112" s="558"/>
      <c r="K112" s="559"/>
      <c r="L112" s="97"/>
      <c r="M112" s="98"/>
      <c r="N112" s="558"/>
      <c r="O112" s="559"/>
      <c r="P112" s="98"/>
      <c r="Q112" s="558"/>
      <c r="R112" s="559"/>
      <c r="S112" s="98"/>
      <c r="T112" s="558"/>
      <c r="U112" s="559"/>
      <c r="V112" s="97"/>
      <c r="W112" s="98"/>
      <c r="X112" s="558"/>
      <c r="Y112" s="559"/>
    </row>
    <row r="113" spans="1:25" x14ac:dyDescent="0.55000000000000004">
      <c r="A113" s="560"/>
      <c r="B113" s="561"/>
      <c r="C113" s="98"/>
      <c r="D113" s="560"/>
      <c r="E113" s="561"/>
      <c r="F113" s="98"/>
      <c r="G113" s="560"/>
      <c r="H113" s="561"/>
      <c r="I113" s="98"/>
      <c r="J113" s="560"/>
      <c r="K113" s="561"/>
      <c r="L113" s="97"/>
      <c r="M113" s="98"/>
      <c r="N113" s="560"/>
      <c r="O113" s="561"/>
      <c r="P113" s="98"/>
      <c r="Q113" s="560"/>
      <c r="R113" s="561"/>
      <c r="S113" s="98"/>
      <c r="T113" s="560"/>
      <c r="U113" s="561"/>
      <c r="V113" s="97"/>
      <c r="W113" s="98"/>
      <c r="X113" s="560"/>
      <c r="Y113" s="561"/>
    </row>
    <row r="116" spans="1:25" ht="13" customHeight="1" x14ac:dyDescent="0.55000000000000004"/>
    <row r="117" spans="1:25" ht="13" customHeight="1" x14ac:dyDescent="0.55000000000000004"/>
    <row r="118" spans="1:25" ht="13" customHeight="1" x14ac:dyDescent="0.55000000000000004"/>
    <row r="119" spans="1:25" ht="13" customHeight="1" x14ac:dyDescent="0.55000000000000004"/>
    <row r="120" spans="1:25" ht="13" customHeight="1" x14ac:dyDescent="0.55000000000000004"/>
    <row r="121" spans="1:25" ht="13" customHeight="1" x14ac:dyDescent="0.55000000000000004"/>
    <row r="122" spans="1:25" ht="13" customHeight="1" x14ac:dyDescent="0.55000000000000004"/>
    <row r="123" spans="1:25" ht="13" customHeight="1" x14ac:dyDescent="0.55000000000000004"/>
    <row r="124" spans="1:25" ht="13" customHeight="1" x14ac:dyDescent="0.55000000000000004"/>
    <row r="125" spans="1:25" ht="13" customHeight="1" x14ac:dyDescent="0.55000000000000004"/>
    <row r="126" spans="1:25" ht="13" customHeight="1" x14ac:dyDescent="0.55000000000000004"/>
    <row r="127" spans="1:25" ht="13" customHeight="1" x14ac:dyDescent="0.55000000000000004"/>
    <row r="128" spans="1:25" ht="13" customHeight="1" x14ac:dyDescent="0.55000000000000004"/>
    <row r="129" ht="13" customHeight="1" x14ac:dyDescent="0.55000000000000004"/>
    <row r="130" ht="13" customHeight="1" x14ac:dyDescent="0.55000000000000004"/>
    <row r="131" ht="13" customHeight="1" x14ac:dyDescent="0.55000000000000004"/>
    <row r="132" ht="13" customHeight="1" x14ac:dyDescent="0.55000000000000004"/>
    <row r="133" ht="13" customHeight="1" x14ac:dyDescent="0.55000000000000004"/>
    <row r="134" ht="13" customHeight="1" x14ac:dyDescent="0.55000000000000004"/>
    <row r="135" ht="13" customHeight="1" x14ac:dyDescent="0.55000000000000004"/>
  </sheetData>
  <mergeCells count="618">
    <mergeCell ref="Q108:R113"/>
    <mergeCell ref="T108:U113"/>
    <mergeCell ref="X108:Y113"/>
    <mergeCell ref="J102:J103"/>
    <mergeCell ref="T102:T103"/>
    <mergeCell ref="C105:C106"/>
    <mergeCell ref="L105:M106"/>
    <mergeCell ref="V105:W106"/>
    <mergeCell ref="A108:B113"/>
    <mergeCell ref="D108:E113"/>
    <mergeCell ref="G108:H113"/>
    <mergeCell ref="J108:K113"/>
    <mergeCell ref="N108:O113"/>
    <mergeCell ref="A90:D90"/>
    <mergeCell ref="E90:F90"/>
    <mergeCell ref="G90:K90"/>
    <mergeCell ref="L90:M90"/>
    <mergeCell ref="O90:P90"/>
    <mergeCell ref="Q90:U90"/>
    <mergeCell ref="A89:D89"/>
    <mergeCell ref="E89:F89"/>
    <mergeCell ref="G89:K89"/>
    <mergeCell ref="L89:M89"/>
    <mergeCell ref="O89:P89"/>
    <mergeCell ref="Q89:U89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86:D86"/>
    <mergeCell ref="E86:F86"/>
    <mergeCell ref="G86:K86"/>
    <mergeCell ref="L86:M86"/>
    <mergeCell ref="O86:P86"/>
    <mergeCell ref="Q86:U86"/>
    <mergeCell ref="L84:P84"/>
    <mergeCell ref="A85:D85"/>
    <mergeCell ref="E85:F85"/>
    <mergeCell ref="G85:K85"/>
    <mergeCell ref="L85:P85"/>
    <mergeCell ref="Q85:U85"/>
    <mergeCell ref="M80:N81"/>
    <mergeCell ref="O80:P81"/>
    <mergeCell ref="Q80:R81"/>
    <mergeCell ref="S80:T81"/>
    <mergeCell ref="A81:B81"/>
    <mergeCell ref="C81:D81"/>
    <mergeCell ref="E81:F81"/>
    <mergeCell ref="G81:H81"/>
    <mergeCell ref="A80:B80"/>
    <mergeCell ref="C80:D80"/>
    <mergeCell ref="E80:F80"/>
    <mergeCell ref="G80:H80"/>
    <mergeCell ref="I80:J81"/>
    <mergeCell ref="K80:L81"/>
    <mergeCell ref="M78:N79"/>
    <mergeCell ref="O78:P79"/>
    <mergeCell ref="Q78:R79"/>
    <mergeCell ref="S78:T79"/>
    <mergeCell ref="A79:B79"/>
    <mergeCell ref="C79:D79"/>
    <mergeCell ref="E79:F79"/>
    <mergeCell ref="I79:J79"/>
    <mergeCell ref="A78:B78"/>
    <mergeCell ref="C78:D78"/>
    <mergeCell ref="E78:F78"/>
    <mergeCell ref="G78:H79"/>
    <mergeCell ref="I78:J78"/>
    <mergeCell ref="K78:L79"/>
    <mergeCell ref="M76:N77"/>
    <mergeCell ref="O76:P77"/>
    <mergeCell ref="Q76:R77"/>
    <mergeCell ref="S76:T77"/>
    <mergeCell ref="A77:B77"/>
    <mergeCell ref="C77:D77"/>
    <mergeCell ref="G77:H77"/>
    <mergeCell ref="I77:J77"/>
    <mergeCell ref="A76:B76"/>
    <mergeCell ref="C76:D76"/>
    <mergeCell ref="E76:F77"/>
    <mergeCell ref="G76:H76"/>
    <mergeCell ref="I76:J76"/>
    <mergeCell ref="K76:L77"/>
    <mergeCell ref="M74:N75"/>
    <mergeCell ref="O74:P75"/>
    <mergeCell ref="Q74:R75"/>
    <mergeCell ref="S74:T75"/>
    <mergeCell ref="A75:B75"/>
    <mergeCell ref="E75:F75"/>
    <mergeCell ref="G75:H75"/>
    <mergeCell ref="I75:J75"/>
    <mergeCell ref="A74:B74"/>
    <mergeCell ref="C74:D75"/>
    <mergeCell ref="E74:F74"/>
    <mergeCell ref="G74:H74"/>
    <mergeCell ref="I74:J74"/>
    <mergeCell ref="K74:L75"/>
    <mergeCell ref="M72:N73"/>
    <mergeCell ref="O72:P73"/>
    <mergeCell ref="Q72:R73"/>
    <mergeCell ref="S72:T73"/>
    <mergeCell ref="C73:D73"/>
    <mergeCell ref="E73:F73"/>
    <mergeCell ref="G73:H73"/>
    <mergeCell ref="I73:J73"/>
    <mergeCell ref="K68:L68"/>
    <mergeCell ref="A71:H71"/>
    <mergeCell ref="A72:B73"/>
    <mergeCell ref="C72:D72"/>
    <mergeCell ref="E72:F72"/>
    <mergeCell ref="G72:H72"/>
    <mergeCell ref="I72:J72"/>
    <mergeCell ref="K72:L73"/>
    <mergeCell ref="M67:N68"/>
    <mergeCell ref="O67:P68"/>
    <mergeCell ref="Q67:R68"/>
    <mergeCell ref="S67:T68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M51:N52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C17:D17"/>
    <mergeCell ref="E17:F17"/>
    <mergeCell ref="G17:H17"/>
    <mergeCell ref="I17:J17"/>
    <mergeCell ref="M14:N14"/>
    <mergeCell ref="O14:P15"/>
    <mergeCell ref="Q14:R15"/>
    <mergeCell ref="S14:T15"/>
    <mergeCell ref="M21:N22"/>
    <mergeCell ref="O21:P22"/>
    <mergeCell ref="Q21:R22"/>
    <mergeCell ref="S21:T22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S54:T54"/>
    <mergeCell ref="K51:L51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289</v>
      </c>
      <c r="C3" s="23" t="s">
        <v>288</v>
      </c>
      <c r="I3" s="26" t="s">
        <v>266</v>
      </c>
    </row>
    <row r="4" spans="1:15" ht="21" customHeight="1" x14ac:dyDescent="0.55000000000000004">
      <c r="B4" s="23" t="s">
        <v>139</v>
      </c>
      <c r="I4" s="26" t="s">
        <v>83</v>
      </c>
    </row>
    <row r="5" spans="1:15" ht="21" customHeight="1" x14ac:dyDescent="0.55000000000000004">
      <c r="B5" s="27" t="s">
        <v>398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399</v>
      </c>
      <c r="I7" s="26" t="s">
        <v>369</v>
      </c>
    </row>
    <row r="8" spans="1:15" ht="18" customHeight="1" thickBot="1" x14ac:dyDescent="0.6"/>
    <row r="9" spans="1:15" ht="21" customHeight="1" thickBot="1" x14ac:dyDescent="0.25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48" t="s">
        <v>178</v>
      </c>
      <c r="M9" s="49"/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84">
        <v>71</v>
      </c>
      <c r="E10" s="575"/>
      <c r="F10" s="576"/>
      <c r="G10" s="574">
        <v>72</v>
      </c>
      <c r="H10" s="575"/>
      <c r="I10" s="576"/>
      <c r="L10" s="51"/>
      <c r="M10" s="51"/>
      <c r="N10" s="50"/>
      <c r="O10" s="50"/>
    </row>
    <row r="11" spans="1:15" ht="21" customHeight="1" x14ac:dyDescent="0.55000000000000004">
      <c r="B11" s="569"/>
      <c r="C11" s="31" t="s">
        <v>90</v>
      </c>
      <c r="D11" s="81" t="s">
        <v>314</v>
      </c>
      <c r="E11" s="32" t="s">
        <v>91</v>
      </c>
      <c r="F11" s="80" t="s">
        <v>315</v>
      </c>
      <c r="G11" s="81" t="s">
        <v>316</v>
      </c>
      <c r="H11" s="32" t="s">
        <v>91</v>
      </c>
      <c r="I11" s="80" t="s">
        <v>317</v>
      </c>
      <c r="L11" s="52" t="s">
        <v>157</v>
      </c>
      <c r="M11" s="51" t="s">
        <v>158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77" t="s">
        <v>319</v>
      </c>
      <c r="E12" s="578"/>
      <c r="F12" s="579"/>
      <c r="G12" s="587" t="s">
        <v>319</v>
      </c>
      <c r="H12" s="581"/>
      <c r="I12" s="582"/>
      <c r="L12" s="52"/>
      <c r="M12" s="51" t="s">
        <v>159</v>
      </c>
      <c r="N12" s="50"/>
      <c r="O12" s="50"/>
    </row>
    <row r="13" spans="1:15" ht="21" customHeight="1" x14ac:dyDescent="0.55000000000000004">
      <c r="B13" s="569"/>
      <c r="C13" s="31" t="s">
        <v>93</v>
      </c>
      <c r="D13" s="105" t="s">
        <v>292</v>
      </c>
      <c r="E13" s="32" t="s">
        <v>94</v>
      </c>
      <c r="F13" s="106" t="s">
        <v>292</v>
      </c>
      <c r="G13" s="105" t="s">
        <v>292</v>
      </c>
      <c r="H13" s="32" t="s">
        <v>94</v>
      </c>
      <c r="I13" s="106" t="s">
        <v>292</v>
      </c>
      <c r="L13" s="52"/>
      <c r="M13" s="51" t="s">
        <v>160</v>
      </c>
      <c r="N13" s="50"/>
      <c r="O13" s="50"/>
    </row>
    <row r="14" spans="1:15" ht="21" customHeight="1" thickBot="1" x14ac:dyDescent="0.6">
      <c r="B14" s="570"/>
      <c r="C14" s="33" t="s">
        <v>95</v>
      </c>
      <c r="D14" s="34"/>
      <c r="E14" s="35" t="s">
        <v>96</v>
      </c>
      <c r="F14" s="36"/>
      <c r="G14" s="34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71">
        <v>85</v>
      </c>
      <c r="E15" s="572"/>
      <c r="F15" s="573"/>
      <c r="G15" s="583">
        <v>86</v>
      </c>
      <c r="H15" s="572"/>
      <c r="I15" s="573"/>
      <c r="L15" s="52" t="s">
        <v>161</v>
      </c>
      <c r="M15" s="51" t="s">
        <v>180</v>
      </c>
      <c r="N15" s="50"/>
      <c r="O15" s="50"/>
    </row>
    <row r="16" spans="1:15" ht="21" customHeight="1" x14ac:dyDescent="0.55000000000000004">
      <c r="B16" s="569"/>
      <c r="C16" s="31" t="s">
        <v>90</v>
      </c>
      <c r="D16" s="78" t="s">
        <v>314</v>
      </c>
      <c r="E16" s="32" t="s">
        <v>91</v>
      </c>
      <c r="F16" s="79" t="s">
        <v>315</v>
      </c>
      <c r="G16" s="78" t="s">
        <v>316</v>
      </c>
      <c r="H16" s="32" t="s">
        <v>91</v>
      </c>
      <c r="I16" s="79" t="s">
        <v>317</v>
      </c>
      <c r="L16" s="52" t="s">
        <v>164</v>
      </c>
      <c r="M16" s="51" t="s">
        <v>162</v>
      </c>
      <c r="N16" s="50"/>
      <c r="O16" s="50"/>
    </row>
    <row r="17" spans="2:17" ht="21" customHeight="1" x14ac:dyDescent="0.2">
      <c r="B17" s="569"/>
      <c r="C17" s="31" t="s">
        <v>92</v>
      </c>
      <c r="D17" s="587" t="s">
        <v>327</v>
      </c>
      <c r="E17" s="581"/>
      <c r="F17" s="582"/>
      <c r="G17" s="587" t="s">
        <v>326</v>
      </c>
      <c r="H17" s="581"/>
      <c r="I17" s="582"/>
      <c r="K17" s="42"/>
      <c r="L17" s="52"/>
      <c r="M17" s="51" t="s">
        <v>163</v>
      </c>
      <c r="N17" s="50"/>
      <c r="O17" s="50"/>
    </row>
    <row r="18" spans="2:17" ht="21" customHeight="1" x14ac:dyDescent="0.2">
      <c r="B18" s="569"/>
      <c r="C18" s="31" t="s">
        <v>93</v>
      </c>
      <c r="D18" s="105" t="s">
        <v>292</v>
      </c>
      <c r="E18" s="32" t="s">
        <v>94</v>
      </c>
      <c r="F18" s="106" t="s">
        <v>292</v>
      </c>
      <c r="G18" s="105" t="s">
        <v>292</v>
      </c>
      <c r="H18" s="32" t="s">
        <v>94</v>
      </c>
      <c r="I18" s="106" t="s">
        <v>292</v>
      </c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5">
      <c r="B19" s="570"/>
      <c r="C19" s="33" t="s">
        <v>95</v>
      </c>
      <c r="D19" s="34"/>
      <c r="E19" s="35" t="s">
        <v>96</v>
      </c>
      <c r="F19" s="36"/>
      <c r="G19" s="34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71">
        <v>87</v>
      </c>
      <c r="E20" s="572"/>
      <c r="F20" s="573"/>
      <c r="G20" s="574">
        <v>73</v>
      </c>
      <c r="H20" s="575"/>
      <c r="I20" s="576"/>
      <c r="L20" s="52"/>
      <c r="M20" s="51" t="s">
        <v>168</v>
      </c>
      <c r="N20" s="50"/>
      <c r="O20" s="50"/>
    </row>
    <row r="21" spans="2:17" ht="21" customHeight="1" x14ac:dyDescent="0.55000000000000004">
      <c r="B21" s="569"/>
      <c r="C21" s="31" t="s">
        <v>90</v>
      </c>
      <c r="D21" s="78" t="s">
        <v>318</v>
      </c>
      <c r="E21" s="32" t="s">
        <v>91</v>
      </c>
      <c r="F21" s="79" t="s">
        <v>319</v>
      </c>
      <c r="G21" s="81" t="s">
        <v>318</v>
      </c>
      <c r="H21" s="32" t="s">
        <v>91</v>
      </c>
      <c r="I21" s="80" t="s">
        <v>319</v>
      </c>
      <c r="L21" s="52" t="s">
        <v>171</v>
      </c>
      <c r="M21" s="51" t="s">
        <v>170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77" t="s">
        <v>329</v>
      </c>
      <c r="E22" s="578"/>
      <c r="F22" s="579"/>
      <c r="G22" s="621" t="s">
        <v>328</v>
      </c>
      <c r="H22" s="601"/>
      <c r="I22" s="602"/>
      <c r="L22" s="52" t="s">
        <v>174</v>
      </c>
      <c r="M22" s="51" t="s">
        <v>183</v>
      </c>
      <c r="N22" s="50"/>
      <c r="O22" s="50"/>
    </row>
    <row r="23" spans="2:17" ht="21" customHeight="1" x14ac:dyDescent="0.55000000000000004">
      <c r="B23" s="569"/>
      <c r="C23" s="31" t="s">
        <v>93</v>
      </c>
      <c r="D23" s="105" t="s">
        <v>292</v>
      </c>
      <c r="E23" s="32" t="s">
        <v>94</v>
      </c>
      <c r="F23" s="106" t="s">
        <v>292</v>
      </c>
      <c r="G23" s="105" t="s">
        <v>292</v>
      </c>
      <c r="H23" s="32" t="s">
        <v>94</v>
      </c>
      <c r="I23" s="106" t="s">
        <v>292</v>
      </c>
      <c r="L23" s="52"/>
      <c r="M23" s="53" t="s">
        <v>184</v>
      </c>
      <c r="N23" s="50"/>
      <c r="O23" s="50"/>
    </row>
    <row r="24" spans="2:17" ht="21" customHeight="1" thickBot="1" x14ac:dyDescent="0.6">
      <c r="B24" s="570"/>
      <c r="C24" s="33" t="s">
        <v>95</v>
      </c>
      <c r="D24" s="34"/>
      <c r="E24" s="35" t="s">
        <v>96</v>
      </c>
      <c r="F24" s="36"/>
      <c r="G24" s="34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84">
        <v>74</v>
      </c>
      <c r="E25" s="575"/>
      <c r="F25" s="576"/>
      <c r="G25" s="574">
        <v>75</v>
      </c>
      <c r="H25" s="575"/>
      <c r="I25" s="576"/>
      <c r="L25" s="54" t="s">
        <v>186</v>
      </c>
      <c r="M25" s="7" t="s">
        <v>187</v>
      </c>
      <c r="N25" s="50"/>
      <c r="O25" s="50"/>
    </row>
    <row r="26" spans="2:17" ht="21" customHeight="1" x14ac:dyDescent="0.55000000000000004">
      <c r="B26" s="569"/>
      <c r="C26" s="31" t="s">
        <v>90</v>
      </c>
      <c r="D26" s="81" t="s">
        <v>320</v>
      </c>
      <c r="E26" s="32" t="s">
        <v>91</v>
      </c>
      <c r="F26" s="80" t="s">
        <v>322</v>
      </c>
      <c r="G26" s="81" t="s">
        <v>321</v>
      </c>
      <c r="H26" s="32" t="s">
        <v>91</v>
      </c>
      <c r="I26" s="80" t="s">
        <v>323</v>
      </c>
      <c r="L26" s="54"/>
      <c r="M26" s="50" t="s">
        <v>188</v>
      </c>
      <c r="N26" s="50"/>
      <c r="O26" s="50"/>
    </row>
    <row r="27" spans="2:17" ht="21" customHeight="1" x14ac:dyDescent="0.55000000000000004">
      <c r="B27" s="569"/>
      <c r="C27" s="31" t="s">
        <v>92</v>
      </c>
      <c r="D27" s="577" t="s">
        <v>318</v>
      </c>
      <c r="E27" s="578"/>
      <c r="F27" s="579"/>
      <c r="G27" s="587" t="s">
        <v>318</v>
      </c>
      <c r="H27" s="581"/>
      <c r="I27" s="582"/>
      <c r="L27" s="50"/>
      <c r="M27" s="7" t="s">
        <v>189</v>
      </c>
      <c r="N27" s="50"/>
      <c r="O27" s="50"/>
    </row>
    <row r="28" spans="2:17" ht="21" customHeight="1" x14ac:dyDescent="0.55000000000000004">
      <c r="B28" s="569"/>
      <c r="C28" s="31" t="s">
        <v>93</v>
      </c>
      <c r="D28" s="105" t="s">
        <v>292</v>
      </c>
      <c r="E28" s="32" t="s">
        <v>94</v>
      </c>
      <c r="F28" s="106" t="s">
        <v>292</v>
      </c>
      <c r="G28" s="105" t="s">
        <v>292</v>
      </c>
      <c r="H28" s="32" t="s">
        <v>94</v>
      </c>
      <c r="I28" s="106" t="s">
        <v>292</v>
      </c>
      <c r="L28" s="50"/>
      <c r="M28" s="50" t="s">
        <v>190</v>
      </c>
      <c r="N28" s="7"/>
      <c r="O28" s="50"/>
    </row>
    <row r="29" spans="2:17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4"/>
      <c r="H29" s="35" t="s">
        <v>96</v>
      </c>
      <c r="I29" s="36"/>
      <c r="L29" s="10"/>
      <c r="M29" s="11"/>
      <c r="N29" s="7"/>
      <c r="O29" s="50"/>
    </row>
    <row r="30" spans="2:17" ht="21" customHeight="1" x14ac:dyDescent="0.55000000000000004">
      <c r="B30" s="568">
        <v>0.60416666666666663</v>
      </c>
      <c r="C30" s="30">
        <v>5</v>
      </c>
      <c r="D30" s="571">
        <v>88</v>
      </c>
      <c r="E30" s="572"/>
      <c r="F30" s="573"/>
      <c r="G30" s="571">
        <v>89</v>
      </c>
      <c r="H30" s="572"/>
      <c r="I30" s="573"/>
      <c r="L30" s="55" t="s">
        <v>364</v>
      </c>
      <c r="M30" s="55"/>
      <c r="N30" s="51"/>
      <c r="O30" s="7"/>
      <c r="P30" s="71"/>
      <c r="Q30" s="72"/>
    </row>
    <row r="31" spans="2:17" ht="21" customHeight="1" x14ac:dyDescent="0.55000000000000004">
      <c r="B31" s="569"/>
      <c r="C31" s="31" t="s">
        <v>90</v>
      </c>
      <c r="D31" s="78" t="s">
        <v>320</v>
      </c>
      <c r="E31" s="32" t="s">
        <v>91</v>
      </c>
      <c r="F31" s="79" t="s">
        <v>324</v>
      </c>
      <c r="G31" s="78" t="s">
        <v>321</v>
      </c>
      <c r="H31" s="32" t="s">
        <v>91</v>
      </c>
      <c r="I31" s="79" t="s">
        <v>325</v>
      </c>
      <c r="L31" s="51"/>
      <c r="M31" s="11" t="s">
        <v>195</v>
      </c>
      <c r="N31" s="11" t="s">
        <v>193</v>
      </c>
      <c r="O31" s="7" t="s">
        <v>353</v>
      </c>
      <c r="P31" s="71"/>
      <c r="Q31" s="72"/>
    </row>
    <row r="32" spans="2:17" ht="21" customHeight="1" x14ac:dyDescent="0.55000000000000004">
      <c r="B32" s="569"/>
      <c r="C32" s="31" t="s">
        <v>92</v>
      </c>
      <c r="D32" s="587" t="s">
        <v>331</v>
      </c>
      <c r="E32" s="581"/>
      <c r="F32" s="582"/>
      <c r="G32" s="587" t="s">
        <v>330</v>
      </c>
      <c r="H32" s="581"/>
      <c r="I32" s="582"/>
      <c r="L32" s="7"/>
      <c r="M32" s="10" t="s">
        <v>197</v>
      </c>
      <c r="N32" s="11" t="s">
        <v>193</v>
      </c>
      <c r="O32" s="5" t="s">
        <v>365</v>
      </c>
      <c r="P32" s="71"/>
      <c r="Q32" s="72"/>
    </row>
    <row r="33" spans="2:17" ht="21" customHeight="1" x14ac:dyDescent="0.55000000000000004">
      <c r="B33" s="569"/>
      <c r="C33" s="31" t="s">
        <v>93</v>
      </c>
      <c r="D33" s="105" t="s">
        <v>292</v>
      </c>
      <c r="E33" s="32" t="s">
        <v>94</v>
      </c>
      <c r="F33" s="106" t="s">
        <v>292</v>
      </c>
      <c r="G33" s="105" t="s">
        <v>292</v>
      </c>
      <c r="H33" s="32" t="s">
        <v>94</v>
      </c>
      <c r="I33" s="106" t="s">
        <v>292</v>
      </c>
      <c r="L33" s="7"/>
      <c r="M33" s="11" t="s">
        <v>199</v>
      </c>
      <c r="N33" s="11" t="s">
        <v>193</v>
      </c>
      <c r="O33" s="23" t="s">
        <v>366</v>
      </c>
      <c r="P33" s="71"/>
      <c r="Q33" s="72"/>
    </row>
    <row r="34" spans="2:17" ht="21" customHeight="1" thickBot="1" x14ac:dyDescent="0.6">
      <c r="B34" s="57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2"/>
    </row>
    <row r="35" spans="2:17" ht="21" customHeight="1" x14ac:dyDescent="0.55000000000000004">
      <c r="B35" s="568">
        <v>0.65625</v>
      </c>
      <c r="C35" s="30">
        <v>6</v>
      </c>
      <c r="D35" s="613"/>
      <c r="E35" s="614"/>
      <c r="F35" s="615"/>
      <c r="G35" s="613"/>
      <c r="H35" s="614"/>
      <c r="I35" s="615"/>
      <c r="L35" s="7"/>
      <c r="M35" s="11" t="s">
        <v>203</v>
      </c>
      <c r="N35" s="11" t="s">
        <v>193</v>
      </c>
      <c r="O35" s="56" t="s">
        <v>204</v>
      </c>
      <c r="P35" s="71"/>
      <c r="Q35" s="72"/>
    </row>
    <row r="36" spans="2:17" ht="21" customHeight="1" x14ac:dyDescent="0.55000000000000004">
      <c r="B36" s="56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  <c r="P36" s="71"/>
      <c r="Q36" s="72"/>
    </row>
    <row r="37" spans="2:17" ht="21" customHeight="1" x14ac:dyDescent="0.55000000000000004">
      <c r="B37" s="569"/>
      <c r="C37" s="31" t="s">
        <v>92</v>
      </c>
      <c r="D37" s="588"/>
      <c r="E37" s="578"/>
      <c r="F37" s="579"/>
      <c r="G37" s="588"/>
      <c r="H37" s="578"/>
      <c r="I37" s="579"/>
      <c r="L37" s="50"/>
      <c r="M37" s="10"/>
      <c r="N37" s="11"/>
      <c r="O37" s="7"/>
    </row>
    <row r="38" spans="2:17" ht="21" customHeight="1" x14ac:dyDescent="0.55000000000000004">
      <c r="B38" s="569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68"/>
      <c r="C40" s="30">
        <v>7</v>
      </c>
      <c r="D40" s="583"/>
      <c r="E40" s="572"/>
      <c r="F40" s="573"/>
      <c r="G40" s="583"/>
      <c r="H40" s="572"/>
      <c r="I40" s="573"/>
      <c r="L40" s="7"/>
      <c r="M40" s="57" t="s">
        <v>209</v>
      </c>
      <c r="N40" s="50"/>
      <c r="O40" s="50"/>
    </row>
    <row r="41" spans="2:17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55000000000000004">
      <c r="B42" s="569"/>
      <c r="C42" s="31" t="s">
        <v>92</v>
      </c>
      <c r="D42" s="588"/>
      <c r="E42" s="578"/>
      <c r="F42" s="579"/>
      <c r="G42" s="588"/>
      <c r="H42" s="578"/>
      <c r="I42" s="579"/>
      <c r="L42" s="50"/>
      <c r="M42" s="50"/>
      <c r="N42" s="50"/>
      <c r="O42" s="50"/>
    </row>
    <row r="43" spans="2:17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6">
      <c r="B44" s="57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5" spans="2:17" x14ac:dyDescent="0.55000000000000004">
      <c r="L45" s="59"/>
      <c r="M45" s="50"/>
      <c r="N45" s="50"/>
      <c r="O45" s="50"/>
    </row>
    <row r="46" spans="2:17" x14ac:dyDescent="0.55000000000000004">
      <c r="L46" s="59"/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abSelected="1" topLeftCell="A11" zoomScaleNormal="100" workbookViewId="0">
      <selection activeCell="G35" sqref="G35:I3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120</v>
      </c>
      <c r="C3" s="23" t="s">
        <v>229</v>
      </c>
      <c r="I3" s="26" t="s">
        <v>233</v>
      </c>
    </row>
    <row r="4" spans="1:15" ht="21" customHeight="1" x14ac:dyDescent="0.55000000000000004">
      <c r="B4" s="73" t="s">
        <v>230</v>
      </c>
      <c r="I4" s="26" t="s">
        <v>83</v>
      </c>
    </row>
    <row r="5" spans="1:15" ht="21" customHeight="1" x14ac:dyDescent="0.55000000000000004">
      <c r="B5" s="27" t="s">
        <v>248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249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1"/>
      <c r="M9" s="51"/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84">
        <v>6</v>
      </c>
      <c r="E10" s="575"/>
      <c r="F10" s="576"/>
      <c r="G10" s="583">
        <v>58</v>
      </c>
      <c r="H10" s="572"/>
      <c r="I10" s="573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69"/>
      <c r="C11" s="31" t="s">
        <v>90</v>
      </c>
      <c r="D11" s="43" t="s">
        <v>118</v>
      </c>
      <c r="E11" s="39" t="s">
        <v>91</v>
      </c>
      <c r="F11" s="44" t="s">
        <v>128</v>
      </c>
      <c r="G11" s="38" t="s">
        <v>46</v>
      </c>
      <c r="H11" s="39" t="s">
        <v>91</v>
      </c>
      <c r="I11" s="40" t="s">
        <v>123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7" t="s">
        <v>121</v>
      </c>
      <c r="E12" s="581"/>
      <c r="F12" s="582"/>
      <c r="G12" s="588" t="s">
        <v>126</v>
      </c>
      <c r="H12" s="578"/>
      <c r="I12" s="579"/>
      <c r="L12" s="52"/>
      <c r="M12" s="51" t="s">
        <v>160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68" t="s">
        <v>108</v>
      </c>
      <c r="E13" s="32" t="s">
        <v>94</v>
      </c>
      <c r="F13" s="69" t="s">
        <v>108</v>
      </c>
      <c r="G13" s="43" t="s">
        <v>129</v>
      </c>
      <c r="H13" s="32" t="s">
        <v>94</v>
      </c>
      <c r="I13" s="41" t="s">
        <v>126</v>
      </c>
      <c r="L13" s="52"/>
      <c r="M13" s="51" t="s">
        <v>179</v>
      </c>
      <c r="N13" s="50"/>
      <c r="O13" s="50"/>
    </row>
    <row r="14" spans="1:15" ht="21" customHeight="1" thickBot="1" x14ac:dyDescent="0.6">
      <c r="B14" s="570"/>
      <c r="C14" s="33" t="s">
        <v>95</v>
      </c>
      <c r="D14" s="34">
        <v>23</v>
      </c>
      <c r="E14" s="35" t="s">
        <v>96</v>
      </c>
      <c r="F14" s="36">
        <v>39</v>
      </c>
      <c r="G14" s="37">
        <v>70</v>
      </c>
      <c r="H14" s="35" t="s">
        <v>96</v>
      </c>
      <c r="I14" s="36">
        <v>30</v>
      </c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84">
        <v>5</v>
      </c>
      <c r="E15" s="575"/>
      <c r="F15" s="576"/>
      <c r="G15" s="583"/>
      <c r="H15" s="572"/>
      <c r="I15" s="573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43" t="s">
        <v>115</v>
      </c>
      <c r="E16" s="39" t="s">
        <v>91</v>
      </c>
      <c r="F16" s="44" t="s">
        <v>129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9" ht="21" customHeight="1" x14ac:dyDescent="0.2">
      <c r="B17" s="569"/>
      <c r="C17" s="31" t="s">
        <v>92</v>
      </c>
      <c r="D17" s="587" t="s">
        <v>128</v>
      </c>
      <c r="E17" s="581"/>
      <c r="F17" s="582"/>
      <c r="G17" s="588"/>
      <c r="H17" s="578"/>
      <c r="I17" s="579"/>
      <c r="K17" s="42"/>
      <c r="L17" s="52" t="s">
        <v>166</v>
      </c>
      <c r="M17" s="51" t="s">
        <v>181</v>
      </c>
      <c r="N17" s="50"/>
      <c r="O17" s="50"/>
    </row>
    <row r="18" spans="2:19" ht="21" customHeight="1" x14ac:dyDescent="0.2">
      <c r="B18" s="569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9" ht="21" customHeight="1" thickBot="1" x14ac:dyDescent="0.25">
      <c r="B19" s="570"/>
      <c r="C19" s="33" t="s">
        <v>95</v>
      </c>
      <c r="D19" s="34">
        <v>21</v>
      </c>
      <c r="E19" s="35" t="s">
        <v>96</v>
      </c>
      <c r="F19" s="36">
        <v>35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9" ht="21" customHeight="1" x14ac:dyDescent="0.55000000000000004">
      <c r="B20" s="568">
        <v>0.5</v>
      </c>
      <c r="C20" s="30">
        <v>3</v>
      </c>
      <c r="D20" s="574">
        <v>8</v>
      </c>
      <c r="E20" s="575"/>
      <c r="F20" s="576"/>
      <c r="G20" s="571">
        <v>62</v>
      </c>
      <c r="H20" s="572"/>
      <c r="I20" s="573"/>
      <c r="L20" s="52" t="s">
        <v>171</v>
      </c>
      <c r="M20" s="51" t="s">
        <v>170</v>
      </c>
      <c r="N20" s="50"/>
      <c r="O20" s="50"/>
    </row>
    <row r="21" spans="2:19" ht="21" customHeight="1" x14ac:dyDescent="0.55000000000000004">
      <c r="B21" s="569"/>
      <c r="C21" s="31" t="s">
        <v>90</v>
      </c>
      <c r="D21" s="43" t="s">
        <v>121</v>
      </c>
      <c r="E21" s="39" t="s">
        <v>91</v>
      </c>
      <c r="F21" s="44" t="s">
        <v>118</v>
      </c>
      <c r="G21" s="38" t="s">
        <v>123</v>
      </c>
      <c r="H21" s="39" t="s">
        <v>91</v>
      </c>
      <c r="I21" s="40" t="s">
        <v>126</v>
      </c>
      <c r="L21" s="52" t="s">
        <v>174</v>
      </c>
      <c r="M21" s="51" t="s">
        <v>183</v>
      </c>
      <c r="N21" s="50"/>
      <c r="O21" s="50"/>
    </row>
    <row r="22" spans="2:19" ht="21" customHeight="1" x14ac:dyDescent="0.55000000000000004">
      <c r="B22" s="569"/>
      <c r="C22" s="31" t="s">
        <v>92</v>
      </c>
      <c r="D22" s="587" t="s">
        <v>129</v>
      </c>
      <c r="E22" s="581"/>
      <c r="F22" s="582"/>
      <c r="G22" s="598" t="s">
        <v>46</v>
      </c>
      <c r="H22" s="598"/>
      <c r="I22" s="599"/>
      <c r="L22" s="52"/>
      <c r="M22" s="53" t="s">
        <v>184</v>
      </c>
      <c r="N22" s="50"/>
      <c r="O22" s="50"/>
    </row>
    <row r="23" spans="2:19" ht="21" customHeight="1" x14ac:dyDescent="0.55000000000000004">
      <c r="B23" s="569"/>
      <c r="C23" s="31" t="s">
        <v>93</v>
      </c>
      <c r="D23" s="68" t="s">
        <v>108</v>
      </c>
      <c r="E23" s="32" t="s">
        <v>94</v>
      </c>
      <c r="F23" s="69" t="s">
        <v>108</v>
      </c>
      <c r="G23" s="43" t="s">
        <v>128</v>
      </c>
      <c r="H23" s="32" t="s">
        <v>94</v>
      </c>
      <c r="I23" s="41" t="s">
        <v>46</v>
      </c>
      <c r="L23" s="54"/>
      <c r="M23" s="7" t="s">
        <v>185</v>
      </c>
      <c r="N23" s="50"/>
      <c r="O23" s="50"/>
    </row>
    <row r="24" spans="2:19" ht="21" customHeight="1" thickBot="1" x14ac:dyDescent="0.6">
      <c r="B24" s="570"/>
      <c r="C24" s="33" t="s">
        <v>95</v>
      </c>
      <c r="D24" s="34">
        <v>20</v>
      </c>
      <c r="E24" s="35" t="s">
        <v>96</v>
      </c>
      <c r="F24" s="36">
        <v>64</v>
      </c>
      <c r="G24" s="37">
        <v>8</v>
      </c>
      <c r="H24" s="35" t="s">
        <v>96</v>
      </c>
      <c r="I24" s="36">
        <v>131</v>
      </c>
      <c r="L24" s="54" t="s">
        <v>186</v>
      </c>
      <c r="M24" s="7" t="s">
        <v>187</v>
      </c>
      <c r="N24" s="50"/>
      <c r="O24" s="50"/>
    </row>
    <row r="25" spans="2:19" ht="21" customHeight="1" x14ac:dyDescent="0.55000000000000004">
      <c r="B25" s="568">
        <v>0.55208333333333337</v>
      </c>
      <c r="C25" s="30">
        <v>4</v>
      </c>
      <c r="D25" s="574">
        <v>12</v>
      </c>
      <c r="E25" s="575"/>
      <c r="F25" s="576"/>
      <c r="G25" s="583"/>
      <c r="H25" s="572"/>
      <c r="I25" s="573"/>
      <c r="L25" s="54"/>
      <c r="M25" s="50" t="s">
        <v>188</v>
      </c>
      <c r="N25" s="50"/>
      <c r="O25" s="50"/>
    </row>
    <row r="26" spans="2:19" ht="21" customHeight="1" x14ac:dyDescent="0.55000000000000004">
      <c r="B26" s="569"/>
      <c r="C26" s="31" t="s">
        <v>90</v>
      </c>
      <c r="D26" s="43" t="s">
        <v>128</v>
      </c>
      <c r="E26" s="39" t="s">
        <v>91</v>
      </c>
      <c r="F26" s="44" t="s">
        <v>115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9" ht="21" customHeight="1" x14ac:dyDescent="0.55000000000000004">
      <c r="B27" s="569"/>
      <c r="C27" s="31" t="s">
        <v>92</v>
      </c>
      <c r="D27" s="587" t="s">
        <v>118</v>
      </c>
      <c r="E27" s="581"/>
      <c r="F27" s="582"/>
      <c r="G27" s="588"/>
      <c r="H27" s="578"/>
      <c r="I27" s="579"/>
      <c r="L27" s="50"/>
      <c r="M27" s="50" t="s">
        <v>190</v>
      </c>
      <c r="N27" s="7"/>
      <c r="O27" s="50"/>
    </row>
    <row r="28" spans="2:19" ht="21" customHeight="1" x14ac:dyDescent="0.55000000000000004">
      <c r="B28" s="569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9" ht="21" customHeight="1" thickBot="1" x14ac:dyDescent="0.6">
      <c r="B29" s="570"/>
      <c r="C29" s="33" t="s">
        <v>95</v>
      </c>
      <c r="D29" s="34">
        <v>40</v>
      </c>
      <c r="E29" s="35" t="s">
        <v>96</v>
      </c>
      <c r="F29" s="36">
        <v>26</v>
      </c>
      <c r="G29" s="37"/>
      <c r="H29" s="35" t="s">
        <v>96</v>
      </c>
      <c r="I29" s="36"/>
      <c r="L29" s="55" t="s">
        <v>231</v>
      </c>
      <c r="M29" s="55"/>
      <c r="N29" s="51"/>
      <c r="O29" s="7"/>
      <c r="P29" s="71"/>
      <c r="Q29" s="72"/>
    </row>
    <row r="30" spans="2:19" ht="21" customHeight="1" x14ac:dyDescent="0.55000000000000004">
      <c r="B30" s="568">
        <v>0.60416666666666663</v>
      </c>
      <c r="C30" s="30">
        <v>5</v>
      </c>
      <c r="D30" s="584">
        <v>4</v>
      </c>
      <c r="E30" s="575"/>
      <c r="F30" s="576"/>
      <c r="G30" s="583">
        <v>60</v>
      </c>
      <c r="H30" s="572"/>
      <c r="I30" s="573"/>
      <c r="L30" s="51"/>
      <c r="M30" s="10" t="s">
        <v>192</v>
      </c>
      <c r="N30" s="11" t="s">
        <v>193</v>
      </c>
      <c r="O30" s="7" t="s">
        <v>227</v>
      </c>
      <c r="S30" s="72"/>
    </row>
    <row r="31" spans="2:19" ht="21" customHeight="1" x14ac:dyDescent="0.55000000000000004">
      <c r="B31" s="569"/>
      <c r="C31" s="31" t="s">
        <v>90</v>
      </c>
      <c r="D31" s="43" t="s">
        <v>129</v>
      </c>
      <c r="E31" s="39" t="s">
        <v>91</v>
      </c>
      <c r="F31" s="44" t="s">
        <v>121</v>
      </c>
      <c r="G31" s="38" t="s">
        <v>126</v>
      </c>
      <c r="H31" s="39" t="s">
        <v>91</v>
      </c>
      <c r="I31" s="40" t="s">
        <v>46</v>
      </c>
      <c r="L31" s="7"/>
      <c r="M31" s="11" t="s">
        <v>195</v>
      </c>
      <c r="N31" s="11" t="s">
        <v>193</v>
      </c>
      <c r="O31" s="7" t="s">
        <v>218</v>
      </c>
      <c r="P31" s="71"/>
      <c r="Q31" s="72"/>
      <c r="R31" s="72"/>
      <c r="S31" s="72"/>
    </row>
    <row r="32" spans="2:19" ht="21" customHeight="1" x14ac:dyDescent="0.55000000000000004">
      <c r="B32" s="569"/>
      <c r="C32" s="31" t="s">
        <v>92</v>
      </c>
      <c r="D32" s="587" t="s">
        <v>115</v>
      </c>
      <c r="E32" s="581"/>
      <c r="F32" s="582"/>
      <c r="G32" s="588" t="s">
        <v>123</v>
      </c>
      <c r="H32" s="578"/>
      <c r="I32" s="579"/>
      <c r="L32" s="7"/>
      <c r="M32" s="10" t="s">
        <v>225</v>
      </c>
      <c r="N32" s="11" t="s">
        <v>193</v>
      </c>
      <c r="O32" s="5" t="s">
        <v>228</v>
      </c>
      <c r="P32" s="71"/>
      <c r="Q32" s="72"/>
      <c r="R32" s="72"/>
      <c r="S32" s="72"/>
    </row>
    <row r="33" spans="2:19" ht="21" customHeight="1" x14ac:dyDescent="0.55000000000000004">
      <c r="B33" s="569"/>
      <c r="C33" s="31" t="s">
        <v>93</v>
      </c>
      <c r="D33" s="68" t="s">
        <v>108</v>
      </c>
      <c r="E33" s="32" t="s">
        <v>94</v>
      </c>
      <c r="F33" s="69" t="s">
        <v>108</v>
      </c>
      <c r="G33" s="43" t="s">
        <v>115</v>
      </c>
      <c r="H33" s="32" t="s">
        <v>94</v>
      </c>
      <c r="I33" s="41" t="s">
        <v>123</v>
      </c>
      <c r="L33" s="7"/>
      <c r="M33" s="11" t="s">
        <v>199</v>
      </c>
      <c r="N33" s="11" t="s">
        <v>193</v>
      </c>
      <c r="O33" s="5" t="s">
        <v>200</v>
      </c>
      <c r="P33" s="71"/>
      <c r="Q33" s="72"/>
      <c r="R33" s="72"/>
      <c r="S33" s="72"/>
    </row>
    <row r="34" spans="2:19" ht="21" customHeight="1" thickBot="1" x14ac:dyDescent="0.6">
      <c r="B34" s="570"/>
      <c r="C34" s="33" t="s">
        <v>95</v>
      </c>
      <c r="D34" s="34">
        <v>64</v>
      </c>
      <c r="E34" s="35" t="s">
        <v>96</v>
      </c>
      <c r="F34" s="36">
        <v>29</v>
      </c>
      <c r="G34" s="37">
        <v>61</v>
      </c>
      <c r="H34" s="35" t="s">
        <v>96</v>
      </c>
      <c r="I34" s="36">
        <v>25</v>
      </c>
      <c r="L34" s="7"/>
      <c r="M34" s="11" t="s">
        <v>201</v>
      </c>
      <c r="N34" s="11" t="s">
        <v>193</v>
      </c>
      <c r="O34" s="56" t="s">
        <v>202</v>
      </c>
      <c r="P34" s="71"/>
      <c r="Q34" s="72"/>
      <c r="R34" s="72"/>
      <c r="S34" s="72"/>
    </row>
    <row r="35" spans="2:19" ht="21" customHeight="1" x14ac:dyDescent="0.55000000000000004">
      <c r="B35" s="568">
        <v>0.65625</v>
      </c>
      <c r="C35" s="30">
        <v>6</v>
      </c>
      <c r="D35" s="571"/>
      <c r="E35" s="572"/>
      <c r="F35" s="573"/>
      <c r="G35" s="583"/>
      <c r="H35" s="572"/>
      <c r="I35" s="573"/>
      <c r="L35" s="50"/>
      <c r="M35" s="11" t="s">
        <v>203</v>
      </c>
      <c r="N35" s="11" t="s">
        <v>193</v>
      </c>
      <c r="O35" s="56" t="s">
        <v>204</v>
      </c>
      <c r="P35" s="71"/>
      <c r="Q35" s="72"/>
      <c r="R35" s="72"/>
      <c r="S35" s="72"/>
    </row>
    <row r="36" spans="2:19" ht="21" customHeight="1" x14ac:dyDescent="0.55000000000000004">
      <c r="B36" s="56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226</v>
      </c>
      <c r="P36" s="71"/>
      <c r="Q36" s="72"/>
      <c r="R36" s="72"/>
    </row>
    <row r="37" spans="2:19" ht="21" customHeight="1" x14ac:dyDescent="0.55000000000000004">
      <c r="B37" s="569"/>
      <c r="C37" s="31" t="s">
        <v>92</v>
      </c>
      <c r="D37" s="577"/>
      <c r="E37" s="578"/>
      <c r="F37" s="579"/>
      <c r="G37" s="588"/>
      <c r="H37" s="578"/>
      <c r="I37" s="579"/>
      <c r="L37" s="50"/>
      <c r="M37" s="10"/>
      <c r="N37" s="11"/>
      <c r="O37" s="7"/>
    </row>
    <row r="38" spans="2:19" ht="21" customHeight="1" x14ac:dyDescent="0.55000000000000004">
      <c r="B38" s="569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9" ht="21" customHeight="1" thickBot="1" x14ac:dyDescent="0.6">
      <c r="B39" s="57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9" ht="21" customHeight="1" x14ac:dyDescent="0.55000000000000004">
      <c r="B40" s="568">
        <v>0.70833333333333337</v>
      </c>
      <c r="C40" s="30">
        <v>7</v>
      </c>
      <c r="D40" s="571"/>
      <c r="E40" s="572"/>
      <c r="F40" s="573"/>
      <c r="G40" s="583"/>
      <c r="H40" s="572"/>
      <c r="I40" s="573"/>
      <c r="L40" s="7"/>
      <c r="M40" s="51" t="s">
        <v>208</v>
      </c>
      <c r="N40" s="50"/>
      <c r="O40" s="50"/>
    </row>
    <row r="41" spans="2:19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9" ht="21" customHeight="1" x14ac:dyDescent="0.55000000000000004">
      <c r="B42" s="569"/>
      <c r="C42" s="31" t="s">
        <v>92</v>
      </c>
      <c r="D42" s="577"/>
      <c r="E42" s="578"/>
      <c r="F42" s="579"/>
      <c r="G42" s="588"/>
      <c r="H42" s="578"/>
      <c r="I42" s="579"/>
      <c r="L42" s="50"/>
      <c r="M42" s="58" t="s">
        <v>177</v>
      </c>
      <c r="N42" s="50"/>
      <c r="O42" s="50"/>
    </row>
    <row r="43" spans="2:19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9" ht="21" customHeight="1" thickBot="1" x14ac:dyDescent="0.6">
      <c r="B44" s="57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9" x14ac:dyDescent="0.55000000000000004">
      <c r="L45" s="59" t="s">
        <v>212</v>
      </c>
      <c r="M45" s="50"/>
      <c r="N45" s="50"/>
      <c r="O45" s="50"/>
    </row>
    <row r="46" spans="2:19" x14ac:dyDescent="0.55000000000000004">
      <c r="L46" s="59" t="s">
        <v>213</v>
      </c>
      <c r="M46" s="50"/>
      <c r="N46" s="50"/>
      <c r="O46" s="50"/>
    </row>
    <row r="47" spans="2:19" x14ac:dyDescent="0.55000000000000004">
      <c r="L47" s="59" t="s">
        <v>214</v>
      </c>
      <c r="M47" s="50"/>
      <c r="N47" s="50"/>
      <c r="O47" s="50"/>
    </row>
    <row r="48" spans="2:19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topLeftCell="A14" zoomScaleNormal="100" workbookViewId="0">
      <selection activeCell="C38" sqref="C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80</v>
      </c>
      <c r="C3" s="23" t="s">
        <v>81</v>
      </c>
      <c r="I3" s="26" t="s">
        <v>82</v>
      </c>
    </row>
    <row r="4" spans="1:15" ht="21" customHeight="1" x14ac:dyDescent="0.55000000000000004">
      <c r="B4" s="23" t="s">
        <v>150</v>
      </c>
      <c r="I4" s="26" t="s">
        <v>83</v>
      </c>
    </row>
    <row r="5" spans="1:15" ht="21" customHeight="1" x14ac:dyDescent="0.55000000000000004">
      <c r="B5" s="27" t="s">
        <v>152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86</v>
      </c>
      <c r="D7" s="23" t="s">
        <v>149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1"/>
      <c r="M9" s="51"/>
      <c r="N9" s="50"/>
      <c r="O9" s="50"/>
    </row>
    <row r="10" spans="1:15" ht="20.149999999999999" customHeight="1" x14ac:dyDescent="0.55000000000000004">
      <c r="B10" s="568">
        <v>0.41666666666666669</v>
      </c>
      <c r="C10" s="30">
        <v>1</v>
      </c>
      <c r="D10" s="571">
        <v>31</v>
      </c>
      <c r="E10" s="572"/>
      <c r="F10" s="573"/>
      <c r="G10" s="574">
        <v>32</v>
      </c>
      <c r="H10" s="575"/>
      <c r="I10" s="576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98</v>
      </c>
      <c r="E11" s="39" t="s">
        <v>91</v>
      </c>
      <c r="F11" s="40" t="s">
        <v>99</v>
      </c>
      <c r="G11" s="43" t="s">
        <v>102</v>
      </c>
      <c r="H11" s="39" t="s">
        <v>91</v>
      </c>
      <c r="I11" s="44" t="s">
        <v>105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77" t="s">
        <v>106</v>
      </c>
      <c r="E12" s="578"/>
      <c r="F12" s="579"/>
      <c r="G12" s="580" t="s">
        <v>104</v>
      </c>
      <c r="H12" s="581"/>
      <c r="I12" s="582"/>
      <c r="L12" s="52"/>
      <c r="M12" s="51" t="s">
        <v>160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38" t="s">
        <v>106</v>
      </c>
      <c r="E13" s="32" t="s">
        <v>94</v>
      </c>
      <c r="F13" s="45" t="s">
        <v>100</v>
      </c>
      <c r="G13" s="43" t="s">
        <v>98</v>
      </c>
      <c r="H13" s="32" t="s">
        <v>94</v>
      </c>
      <c r="I13" s="45" t="s">
        <v>104</v>
      </c>
      <c r="L13" s="52"/>
      <c r="M13" s="51" t="s">
        <v>179</v>
      </c>
      <c r="N13" s="50"/>
      <c r="O13" s="50"/>
    </row>
    <row r="14" spans="1:15" ht="21" customHeight="1" thickBot="1" x14ac:dyDescent="0.6">
      <c r="B14" s="570"/>
      <c r="C14" s="33" t="s">
        <v>95</v>
      </c>
      <c r="D14" s="34">
        <v>47</v>
      </c>
      <c r="E14" s="35" t="s">
        <v>96</v>
      </c>
      <c r="F14" s="36">
        <v>44</v>
      </c>
      <c r="G14" s="37">
        <v>18</v>
      </c>
      <c r="H14" s="35" t="s">
        <v>96</v>
      </c>
      <c r="I14" s="36">
        <v>35</v>
      </c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68">
        <v>0.46875</v>
      </c>
      <c r="C15" s="30">
        <v>2</v>
      </c>
      <c r="D15" s="571"/>
      <c r="E15" s="572"/>
      <c r="F15" s="573"/>
      <c r="G15" s="574">
        <v>38</v>
      </c>
      <c r="H15" s="575"/>
      <c r="I15" s="576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/>
      <c r="E16" s="39" t="s">
        <v>91</v>
      </c>
      <c r="F16" s="40"/>
      <c r="G16" s="43" t="s">
        <v>98</v>
      </c>
      <c r="H16" s="39" t="s">
        <v>91</v>
      </c>
      <c r="I16" s="44" t="s">
        <v>100</v>
      </c>
      <c r="L16" s="52"/>
      <c r="M16" s="51" t="s">
        <v>163</v>
      </c>
      <c r="N16" s="50"/>
      <c r="O16" s="50"/>
    </row>
    <row r="17" spans="2:15" ht="21" customHeight="1" x14ac:dyDescent="0.2">
      <c r="B17" s="569"/>
      <c r="C17" s="31" t="s">
        <v>92</v>
      </c>
      <c r="D17" s="577"/>
      <c r="E17" s="578"/>
      <c r="F17" s="579"/>
      <c r="G17" s="580" t="s">
        <v>101</v>
      </c>
      <c r="H17" s="581"/>
      <c r="I17" s="582"/>
      <c r="K17" s="42"/>
      <c r="L17" s="52" t="s">
        <v>166</v>
      </c>
      <c r="M17" s="51" t="s">
        <v>181</v>
      </c>
      <c r="N17" s="50"/>
      <c r="O17" s="50"/>
    </row>
    <row r="18" spans="2:15" ht="21" customHeight="1" x14ac:dyDescent="0.2">
      <c r="B18" s="569"/>
      <c r="C18" s="31" t="s">
        <v>93</v>
      </c>
      <c r="D18" s="38"/>
      <c r="E18" s="32" t="s">
        <v>94</v>
      </c>
      <c r="F18" s="41"/>
      <c r="G18" s="38" t="s">
        <v>99</v>
      </c>
      <c r="H18" s="32" t="s">
        <v>94</v>
      </c>
      <c r="I18" s="45" t="s">
        <v>101</v>
      </c>
      <c r="K18" s="42"/>
      <c r="L18" s="52" t="s">
        <v>169</v>
      </c>
      <c r="M18" s="51" t="s">
        <v>182</v>
      </c>
      <c r="N18" s="50"/>
      <c r="O18" s="50"/>
    </row>
    <row r="19" spans="2:15" ht="21" customHeight="1" thickBot="1" x14ac:dyDescent="0.25">
      <c r="B19" s="570"/>
      <c r="C19" s="33" t="s">
        <v>95</v>
      </c>
      <c r="D19" s="34"/>
      <c r="E19" s="35" t="s">
        <v>96</v>
      </c>
      <c r="F19" s="36"/>
      <c r="G19" s="37">
        <v>13</v>
      </c>
      <c r="H19" s="35" t="s">
        <v>96</v>
      </c>
      <c r="I19" s="36">
        <v>61</v>
      </c>
      <c r="K19" s="42"/>
      <c r="L19" s="52"/>
      <c r="M19" s="51" t="s">
        <v>168</v>
      </c>
      <c r="N19" s="50"/>
      <c r="O19" s="50"/>
    </row>
    <row r="20" spans="2:15" ht="21" customHeight="1" x14ac:dyDescent="0.55000000000000004">
      <c r="B20" s="568">
        <v>0.52083333333333337</v>
      </c>
      <c r="C20" s="30">
        <v>3</v>
      </c>
      <c r="D20" s="583">
        <v>37</v>
      </c>
      <c r="E20" s="572"/>
      <c r="F20" s="573"/>
      <c r="G20" s="584">
        <v>22</v>
      </c>
      <c r="H20" s="575"/>
      <c r="I20" s="576"/>
      <c r="L20" s="52" t="s">
        <v>171</v>
      </c>
      <c r="M20" s="51" t="s">
        <v>170</v>
      </c>
      <c r="N20" s="50"/>
      <c r="O20" s="50"/>
    </row>
    <row r="21" spans="2:15" ht="21" customHeight="1" x14ac:dyDescent="0.55000000000000004">
      <c r="B21" s="569"/>
      <c r="C21" s="31" t="s">
        <v>90</v>
      </c>
      <c r="D21" s="38" t="s">
        <v>99</v>
      </c>
      <c r="E21" s="39" t="s">
        <v>91</v>
      </c>
      <c r="F21" s="40" t="s">
        <v>106</v>
      </c>
      <c r="G21" s="43" t="s">
        <v>103</v>
      </c>
      <c r="H21" s="39" t="s">
        <v>91</v>
      </c>
      <c r="I21" s="44" t="s">
        <v>104</v>
      </c>
      <c r="L21" s="52" t="s">
        <v>174</v>
      </c>
      <c r="M21" s="51" t="s">
        <v>183</v>
      </c>
      <c r="N21" s="50"/>
      <c r="O21" s="50"/>
    </row>
    <row r="22" spans="2:15" ht="21" customHeight="1" x14ac:dyDescent="0.55000000000000004">
      <c r="B22" s="569"/>
      <c r="C22" s="31" t="s">
        <v>92</v>
      </c>
      <c r="D22" s="577" t="s">
        <v>98</v>
      </c>
      <c r="E22" s="578"/>
      <c r="F22" s="579"/>
      <c r="G22" s="585" t="s">
        <v>98</v>
      </c>
      <c r="H22" s="585"/>
      <c r="I22" s="586"/>
      <c r="L22" s="52"/>
      <c r="M22" s="53" t="s">
        <v>184</v>
      </c>
      <c r="N22" s="50"/>
      <c r="O22" s="50"/>
    </row>
    <row r="23" spans="2:15" ht="21" customHeight="1" x14ac:dyDescent="0.55000000000000004">
      <c r="B23" s="569"/>
      <c r="C23" s="31" t="s">
        <v>93</v>
      </c>
      <c r="D23" s="38" t="s">
        <v>98</v>
      </c>
      <c r="E23" s="32" t="s">
        <v>94</v>
      </c>
      <c r="F23" s="45" t="s">
        <v>102</v>
      </c>
      <c r="G23" s="65" t="s">
        <v>108</v>
      </c>
      <c r="H23" s="32" t="s">
        <v>94</v>
      </c>
      <c r="I23" s="45" t="s">
        <v>98</v>
      </c>
      <c r="L23" s="54"/>
      <c r="M23" s="7" t="s">
        <v>185</v>
      </c>
      <c r="N23" s="50"/>
      <c r="O23" s="50"/>
    </row>
    <row r="24" spans="2:15" ht="21" customHeight="1" thickBot="1" x14ac:dyDescent="0.6">
      <c r="B24" s="570"/>
      <c r="C24" s="33" t="s">
        <v>95</v>
      </c>
      <c r="D24" s="34">
        <v>71</v>
      </c>
      <c r="E24" s="35" t="s">
        <v>96</v>
      </c>
      <c r="F24" s="36">
        <v>29</v>
      </c>
      <c r="G24" s="37">
        <v>48</v>
      </c>
      <c r="H24" s="35" t="s">
        <v>96</v>
      </c>
      <c r="I24" s="36">
        <v>8</v>
      </c>
      <c r="L24" s="54" t="s">
        <v>186</v>
      </c>
      <c r="M24" s="7" t="s">
        <v>187</v>
      </c>
      <c r="N24" s="50"/>
      <c r="O24" s="50"/>
    </row>
    <row r="25" spans="2:15" ht="21" customHeight="1" x14ac:dyDescent="0.55000000000000004">
      <c r="B25" s="568">
        <v>0.57291666666666663</v>
      </c>
      <c r="C25" s="30">
        <v>4</v>
      </c>
      <c r="D25" s="583"/>
      <c r="E25" s="572"/>
      <c r="F25" s="573"/>
      <c r="G25" s="574">
        <v>42</v>
      </c>
      <c r="H25" s="575"/>
      <c r="I25" s="576"/>
      <c r="L25" s="54"/>
      <c r="M25" s="50" t="s">
        <v>188</v>
      </c>
      <c r="N25" s="50"/>
      <c r="O25" s="50"/>
    </row>
    <row r="26" spans="2:15" ht="21" customHeight="1" x14ac:dyDescent="0.55000000000000004">
      <c r="B26" s="569"/>
      <c r="C26" s="31" t="s">
        <v>90</v>
      </c>
      <c r="D26" s="38"/>
      <c r="E26" s="39" t="s">
        <v>91</v>
      </c>
      <c r="F26" s="40"/>
      <c r="G26" s="43" t="s">
        <v>100</v>
      </c>
      <c r="H26" s="39" t="s">
        <v>91</v>
      </c>
      <c r="I26" s="44" t="s">
        <v>102</v>
      </c>
      <c r="L26" s="50"/>
      <c r="M26" s="7" t="s">
        <v>189</v>
      </c>
      <c r="N26" s="50"/>
      <c r="O26" s="50"/>
    </row>
    <row r="27" spans="2:15" ht="21" customHeight="1" x14ac:dyDescent="0.55000000000000004">
      <c r="B27" s="569"/>
      <c r="C27" s="31" t="s">
        <v>92</v>
      </c>
      <c r="D27" s="577"/>
      <c r="E27" s="578"/>
      <c r="F27" s="579"/>
      <c r="G27" s="580" t="s">
        <v>107</v>
      </c>
      <c r="H27" s="581"/>
      <c r="I27" s="582"/>
      <c r="L27" s="50"/>
      <c r="M27" s="50" t="s">
        <v>190</v>
      </c>
      <c r="N27" s="7"/>
      <c r="O27" s="50"/>
    </row>
    <row r="28" spans="2:15" ht="21" customHeight="1" x14ac:dyDescent="0.55000000000000004">
      <c r="B28" s="569"/>
      <c r="C28" s="31" t="s">
        <v>93</v>
      </c>
      <c r="D28" s="38"/>
      <c r="E28" s="32" t="s">
        <v>94</v>
      </c>
      <c r="F28" s="41"/>
      <c r="G28" s="43" t="s">
        <v>101</v>
      </c>
      <c r="H28" s="32" t="s">
        <v>94</v>
      </c>
      <c r="I28" s="41" t="s">
        <v>106</v>
      </c>
      <c r="L28" s="10"/>
      <c r="M28" s="11"/>
      <c r="N28" s="7"/>
      <c r="O28" s="50"/>
    </row>
    <row r="29" spans="2:15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7">
        <v>20</v>
      </c>
      <c r="H29" s="35" t="s">
        <v>96</v>
      </c>
      <c r="I29" s="36">
        <v>38</v>
      </c>
      <c r="L29" s="55" t="s">
        <v>191</v>
      </c>
      <c r="M29" s="7"/>
      <c r="N29" s="50"/>
      <c r="O29" s="50"/>
    </row>
    <row r="30" spans="2:15" ht="21" customHeight="1" x14ac:dyDescent="0.55000000000000004">
      <c r="B30" s="568">
        <v>0.625</v>
      </c>
      <c r="C30" s="30">
        <v>5</v>
      </c>
      <c r="D30" s="571">
        <v>33</v>
      </c>
      <c r="E30" s="572"/>
      <c r="F30" s="573"/>
      <c r="G30" s="574">
        <v>31</v>
      </c>
      <c r="H30" s="575"/>
      <c r="I30" s="576"/>
      <c r="L30" s="50"/>
      <c r="M30" s="10" t="s">
        <v>192</v>
      </c>
      <c r="N30" s="11" t="s">
        <v>193</v>
      </c>
      <c r="O30" s="7" t="s">
        <v>194</v>
      </c>
    </row>
    <row r="31" spans="2:15" ht="21" customHeight="1" x14ac:dyDescent="0.55000000000000004">
      <c r="B31" s="569"/>
      <c r="C31" s="31" t="s">
        <v>90</v>
      </c>
      <c r="D31" s="38" t="s">
        <v>106</v>
      </c>
      <c r="E31" s="39" t="s">
        <v>91</v>
      </c>
      <c r="F31" s="40" t="s">
        <v>98</v>
      </c>
      <c r="G31" s="43" t="s">
        <v>101</v>
      </c>
      <c r="H31" s="39" t="s">
        <v>91</v>
      </c>
      <c r="I31" s="44" t="s">
        <v>98</v>
      </c>
      <c r="L31" s="50"/>
      <c r="M31" s="11" t="s">
        <v>195</v>
      </c>
      <c r="N31" s="11" t="s">
        <v>193</v>
      </c>
      <c r="O31" s="7" t="s">
        <v>196</v>
      </c>
    </row>
    <row r="32" spans="2:15" ht="21" customHeight="1" x14ac:dyDescent="0.55000000000000004">
      <c r="B32" s="569"/>
      <c r="C32" s="31" t="s">
        <v>92</v>
      </c>
      <c r="D32" s="587" t="s">
        <v>100</v>
      </c>
      <c r="E32" s="581"/>
      <c r="F32" s="582"/>
      <c r="G32" s="580" t="s">
        <v>102</v>
      </c>
      <c r="H32" s="581"/>
      <c r="I32" s="582"/>
      <c r="L32" s="50"/>
      <c r="M32" s="10" t="s">
        <v>197</v>
      </c>
      <c r="N32" s="11" t="s">
        <v>193</v>
      </c>
      <c r="O32" s="5" t="s">
        <v>198</v>
      </c>
    </row>
    <row r="33" spans="2:15" ht="21" customHeight="1" x14ac:dyDescent="0.55000000000000004">
      <c r="B33" s="569"/>
      <c r="C33" s="31" t="s">
        <v>93</v>
      </c>
      <c r="D33" s="38" t="s">
        <v>99</v>
      </c>
      <c r="E33" s="32" t="s">
        <v>94</v>
      </c>
      <c r="F33" s="45" t="s">
        <v>100</v>
      </c>
      <c r="G33" s="43" t="s">
        <v>107</v>
      </c>
      <c r="H33" s="32" t="s">
        <v>94</v>
      </c>
      <c r="I33" s="45" t="s">
        <v>102</v>
      </c>
      <c r="L33" s="50"/>
      <c r="M33" s="11" t="s">
        <v>199</v>
      </c>
      <c r="N33" s="11" t="s">
        <v>193</v>
      </c>
      <c r="O33" s="5" t="s">
        <v>200</v>
      </c>
    </row>
    <row r="34" spans="2:15" ht="21" customHeight="1" thickBot="1" x14ac:dyDescent="0.6">
      <c r="B34" s="570"/>
      <c r="C34" s="33" t="s">
        <v>95</v>
      </c>
      <c r="D34" s="34">
        <v>14</v>
      </c>
      <c r="E34" s="35" t="s">
        <v>96</v>
      </c>
      <c r="F34" s="36">
        <v>76</v>
      </c>
      <c r="G34" s="37">
        <v>73</v>
      </c>
      <c r="H34" s="35" t="s">
        <v>96</v>
      </c>
      <c r="I34" s="36">
        <v>16</v>
      </c>
      <c r="L34" s="50"/>
      <c r="M34" s="11" t="s">
        <v>201</v>
      </c>
      <c r="N34" s="11" t="s">
        <v>193</v>
      </c>
      <c r="O34" s="102" t="s">
        <v>202</v>
      </c>
    </row>
    <row r="35" spans="2:15" ht="21" customHeight="1" x14ac:dyDescent="0.55000000000000004">
      <c r="B35" s="568"/>
      <c r="C35" s="30">
        <v>6</v>
      </c>
      <c r="D35" s="571"/>
      <c r="E35" s="572"/>
      <c r="F35" s="573"/>
      <c r="G35" s="583"/>
      <c r="H35" s="572"/>
      <c r="I35" s="573"/>
      <c r="L35" s="50"/>
      <c r="M35" s="11" t="s">
        <v>203</v>
      </c>
      <c r="N35" s="11" t="s">
        <v>193</v>
      </c>
      <c r="O35" s="102" t="s">
        <v>204</v>
      </c>
    </row>
    <row r="36" spans="2:15" ht="21" customHeight="1" x14ac:dyDescent="0.55000000000000004">
      <c r="B36" s="56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</row>
    <row r="37" spans="2:15" ht="21" customHeight="1" x14ac:dyDescent="0.55000000000000004">
      <c r="B37" s="569"/>
      <c r="C37" s="31" t="s">
        <v>92</v>
      </c>
      <c r="D37" s="577"/>
      <c r="E37" s="578"/>
      <c r="F37" s="579"/>
      <c r="G37" s="588"/>
      <c r="H37" s="578"/>
      <c r="I37" s="579"/>
      <c r="L37" s="50"/>
      <c r="M37" s="10"/>
      <c r="N37" s="11"/>
      <c r="O37" s="7"/>
    </row>
    <row r="38" spans="2:15" ht="21" customHeight="1" x14ac:dyDescent="0.55000000000000004">
      <c r="B38" s="569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5" ht="21" customHeight="1" thickBot="1" x14ac:dyDescent="0.6">
      <c r="B39" s="570"/>
      <c r="C39" s="33" t="s">
        <v>97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5" ht="21" customHeight="1" x14ac:dyDescent="0.55000000000000004">
      <c r="B40" s="568"/>
      <c r="C40" s="30">
        <v>7</v>
      </c>
      <c r="D40" s="571"/>
      <c r="E40" s="572"/>
      <c r="F40" s="573"/>
      <c r="G40" s="583"/>
      <c r="H40" s="572"/>
      <c r="I40" s="573"/>
      <c r="L40" s="7"/>
      <c r="M40" s="103" t="s">
        <v>209</v>
      </c>
      <c r="N40" s="50"/>
      <c r="O40" s="50"/>
    </row>
    <row r="41" spans="2:15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104" t="s">
        <v>177</v>
      </c>
      <c r="N41" s="50"/>
      <c r="O41" s="50"/>
    </row>
    <row r="42" spans="2:15" ht="21" customHeight="1" x14ac:dyDescent="0.55000000000000004">
      <c r="B42" s="569"/>
      <c r="C42" s="31" t="s">
        <v>92</v>
      </c>
      <c r="D42" s="577"/>
      <c r="E42" s="578"/>
      <c r="F42" s="579"/>
      <c r="G42" s="588"/>
      <c r="H42" s="578"/>
      <c r="I42" s="579"/>
      <c r="L42" s="50"/>
      <c r="M42" s="50"/>
      <c r="N42" s="50"/>
      <c r="O42" s="50"/>
    </row>
    <row r="43" spans="2:15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5" ht="21" customHeight="1" thickBot="1" x14ac:dyDescent="0.6">
      <c r="B44" s="570"/>
      <c r="C44" s="33" t="s">
        <v>97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5" x14ac:dyDescent="0.55000000000000004">
      <c r="L45" s="59" t="s">
        <v>212</v>
      </c>
      <c r="M45" s="50"/>
      <c r="N45" s="50"/>
      <c r="O45" s="50"/>
    </row>
    <row r="46" spans="2:15" x14ac:dyDescent="0.55000000000000004">
      <c r="L46" s="59" t="s">
        <v>213</v>
      </c>
      <c r="M46" s="50"/>
      <c r="N46" s="50"/>
      <c r="O46" s="50"/>
    </row>
    <row r="47" spans="2:15" x14ac:dyDescent="0.55000000000000004">
      <c r="L47" s="59" t="s">
        <v>214</v>
      </c>
      <c r="M47" s="50"/>
      <c r="N47" s="50"/>
      <c r="O47" s="50"/>
    </row>
    <row r="48" spans="2:15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109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110</v>
      </c>
      <c r="C3" s="23" t="s">
        <v>221</v>
      </c>
      <c r="I3" s="26" t="s">
        <v>233</v>
      </c>
    </row>
    <row r="4" spans="1:15" ht="21" customHeight="1" x14ac:dyDescent="0.55000000000000004">
      <c r="B4" s="23" t="s">
        <v>222</v>
      </c>
      <c r="I4" s="26" t="s">
        <v>83</v>
      </c>
    </row>
    <row r="5" spans="1:15" ht="21" customHeight="1" x14ac:dyDescent="0.55000000000000004">
      <c r="B5" s="27" t="s">
        <v>223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224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1"/>
      <c r="M9" s="51"/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71">
        <v>12</v>
      </c>
      <c r="E10" s="572"/>
      <c r="F10" s="573"/>
      <c r="G10" s="583">
        <v>18</v>
      </c>
      <c r="H10" s="572"/>
      <c r="I10" s="573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113</v>
      </c>
      <c r="E11" s="39" t="s">
        <v>91</v>
      </c>
      <c r="F11" s="40" t="s">
        <v>114</v>
      </c>
      <c r="G11" s="38" t="s">
        <v>115</v>
      </c>
      <c r="H11" s="39" t="s">
        <v>91</v>
      </c>
      <c r="I11" s="40" t="s">
        <v>116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77" t="s">
        <v>118</v>
      </c>
      <c r="E12" s="578"/>
      <c r="F12" s="579"/>
      <c r="G12" s="580" t="s">
        <v>100</v>
      </c>
      <c r="H12" s="581"/>
      <c r="I12" s="582"/>
      <c r="L12" s="52"/>
      <c r="M12" s="51" t="s">
        <v>160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65" t="s">
        <v>108</v>
      </c>
      <c r="E13" s="32" t="s">
        <v>94</v>
      </c>
      <c r="F13" s="66" t="s">
        <v>108</v>
      </c>
      <c r="G13" s="65" t="s">
        <v>108</v>
      </c>
      <c r="H13" s="32" t="s">
        <v>94</v>
      </c>
      <c r="I13" s="45" t="s">
        <v>113</v>
      </c>
      <c r="L13" s="52"/>
      <c r="M13" s="51" t="s">
        <v>179</v>
      </c>
      <c r="N13" s="50"/>
      <c r="O13" s="50"/>
    </row>
    <row r="14" spans="1:15" ht="21" customHeight="1" thickBot="1" x14ac:dyDescent="0.6">
      <c r="B14" s="570"/>
      <c r="C14" s="33" t="s">
        <v>95</v>
      </c>
      <c r="D14" s="34">
        <v>23</v>
      </c>
      <c r="E14" s="35" t="s">
        <v>96</v>
      </c>
      <c r="F14" s="36">
        <v>66</v>
      </c>
      <c r="G14" s="37">
        <v>32</v>
      </c>
      <c r="H14" s="35" t="s">
        <v>96</v>
      </c>
      <c r="I14" s="36">
        <v>31</v>
      </c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84">
        <v>50</v>
      </c>
      <c r="E15" s="575"/>
      <c r="F15" s="576"/>
      <c r="G15" s="583"/>
      <c r="H15" s="572"/>
      <c r="I15" s="573"/>
      <c r="K15" s="67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43" t="s">
        <v>113</v>
      </c>
      <c r="E16" s="39" t="s">
        <v>91</v>
      </c>
      <c r="F16" s="44" t="s">
        <v>117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26" ht="21" customHeight="1" x14ac:dyDescent="0.2">
      <c r="B17" s="569"/>
      <c r="C17" s="31" t="s">
        <v>92</v>
      </c>
      <c r="D17" s="577" t="s">
        <v>114</v>
      </c>
      <c r="E17" s="578"/>
      <c r="F17" s="579"/>
      <c r="G17" s="588"/>
      <c r="H17" s="578"/>
      <c r="I17" s="579"/>
      <c r="K17" s="42"/>
      <c r="L17" s="52" t="s">
        <v>166</v>
      </c>
      <c r="M17" s="51" t="s">
        <v>181</v>
      </c>
      <c r="N17" s="50"/>
      <c r="O17" s="50"/>
    </row>
    <row r="18" spans="2:26" ht="21" customHeight="1" x14ac:dyDescent="0.2">
      <c r="B18" s="569"/>
      <c r="C18" s="31" t="s">
        <v>93</v>
      </c>
      <c r="D18" s="38" t="s">
        <v>115</v>
      </c>
      <c r="E18" s="32" t="s">
        <v>94</v>
      </c>
      <c r="F18" s="41" t="s">
        <v>116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26" ht="21" customHeight="1" thickBot="1" x14ac:dyDescent="0.25">
      <c r="B19" s="570"/>
      <c r="C19" s="33" t="s">
        <v>95</v>
      </c>
      <c r="D19" s="34">
        <v>2</v>
      </c>
      <c r="E19" s="35" t="s">
        <v>96</v>
      </c>
      <c r="F19" s="36">
        <v>36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26" ht="21" customHeight="1" x14ac:dyDescent="0.55000000000000004">
      <c r="B20" s="568">
        <v>0.5</v>
      </c>
      <c r="C20" s="30">
        <v>3</v>
      </c>
      <c r="D20" s="583">
        <v>5</v>
      </c>
      <c r="E20" s="572"/>
      <c r="F20" s="573"/>
      <c r="G20" s="571">
        <v>17</v>
      </c>
      <c r="H20" s="572"/>
      <c r="I20" s="573"/>
      <c r="L20" s="52" t="s">
        <v>171</v>
      </c>
      <c r="M20" s="51" t="s">
        <v>170</v>
      </c>
      <c r="N20" s="50"/>
      <c r="O20" s="50"/>
    </row>
    <row r="21" spans="2:26" ht="21" customHeight="1" x14ac:dyDescent="0.55000000000000004">
      <c r="B21" s="569"/>
      <c r="C21" s="31" t="s">
        <v>90</v>
      </c>
      <c r="D21" s="38" t="s">
        <v>118</v>
      </c>
      <c r="E21" s="39" t="s">
        <v>91</v>
      </c>
      <c r="F21" s="40" t="s">
        <v>113</v>
      </c>
      <c r="G21" s="38" t="s">
        <v>277</v>
      </c>
      <c r="H21" s="39" t="s">
        <v>91</v>
      </c>
      <c r="I21" s="40" t="s">
        <v>115</v>
      </c>
      <c r="L21" s="52" t="s">
        <v>174</v>
      </c>
      <c r="M21" s="51" t="s">
        <v>183</v>
      </c>
      <c r="N21" s="50"/>
      <c r="O21" s="50"/>
    </row>
    <row r="22" spans="2:26" ht="21" customHeight="1" x14ac:dyDescent="0.55000000000000004">
      <c r="B22" s="569"/>
      <c r="C22" s="31" t="s">
        <v>92</v>
      </c>
      <c r="D22" s="577" t="s">
        <v>116</v>
      </c>
      <c r="E22" s="578"/>
      <c r="F22" s="579"/>
      <c r="G22" s="585" t="s">
        <v>113</v>
      </c>
      <c r="H22" s="585"/>
      <c r="I22" s="586"/>
      <c r="L22" s="52"/>
      <c r="M22" s="53" t="s">
        <v>184</v>
      </c>
      <c r="N22" s="50"/>
      <c r="O22" s="50"/>
    </row>
    <row r="23" spans="2:26" ht="21" customHeight="1" x14ac:dyDescent="0.55000000000000004">
      <c r="B23" s="569"/>
      <c r="C23" s="31" t="s">
        <v>93</v>
      </c>
      <c r="D23" s="65" t="s">
        <v>108</v>
      </c>
      <c r="E23" s="32" t="s">
        <v>94</v>
      </c>
      <c r="F23" s="66" t="s">
        <v>108</v>
      </c>
      <c r="G23" s="65" t="s">
        <v>108</v>
      </c>
      <c r="H23" s="32" t="s">
        <v>94</v>
      </c>
      <c r="I23" s="45" t="s">
        <v>117</v>
      </c>
      <c r="L23" s="54"/>
      <c r="M23" s="7" t="s">
        <v>185</v>
      </c>
      <c r="N23" s="50"/>
      <c r="O23" s="50"/>
    </row>
    <row r="24" spans="2:26" ht="21" customHeight="1" thickBot="1" x14ac:dyDescent="0.6">
      <c r="B24" s="570"/>
      <c r="C24" s="33" t="s">
        <v>95</v>
      </c>
      <c r="D24" s="34">
        <v>54</v>
      </c>
      <c r="E24" s="35" t="s">
        <v>96</v>
      </c>
      <c r="F24" s="36">
        <v>22</v>
      </c>
      <c r="G24" s="37">
        <v>35</v>
      </c>
      <c r="H24" s="35" t="s">
        <v>96</v>
      </c>
      <c r="I24" s="36">
        <v>23</v>
      </c>
      <c r="L24" s="54" t="s">
        <v>186</v>
      </c>
      <c r="M24" s="7" t="s">
        <v>187</v>
      </c>
      <c r="N24" s="50"/>
      <c r="O24" s="50"/>
    </row>
    <row r="25" spans="2:26" ht="21" customHeight="1" x14ac:dyDescent="0.55000000000000004">
      <c r="B25" s="568">
        <v>0.55208333333333337</v>
      </c>
      <c r="C25" s="30">
        <v>4</v>
      </c>
      <c r="D25" s="574">
        <v>48</v>
      </c>
      <c r="E25" s="575"/>
      <c r="F25" s="576"/>
      <c r="G25" s="583"/>
      <c r="H25" s="572"/>
      <c r="I25" s="573"/>
      <c r="L25" s="54"/>
      <c r="M25" s="50" t="s">
        <v>188</v>
      </c>
      <c r="N25" s="50"/>
      <c r="O25" s="50"/>
    </row>
    <row r="26" spans="2:26" ht="21" customHeight="1" x14ac:dyDescent="0.55000000000000004">
      <c r="B26" s="569"/>
      <c r="C26" s="31" t="s">
        <v>90</v>
      </c>
      <c r="D26" s="43" t="s">
        <v>117</v>
      </c>
      <c r="E26" s="39" t="s">
        <v>91</v>
      </c>
      <c r="F26" s="44" t="s">
        <v>100</v>
      </c>
      <c r="G26" s="38"/>
      <c r="H26" s="39" t="s">
        <v>91</v>
      </c>
      <c r="I26" s="40"/>
      <c r="L26" s="50"/>
      <c r="M26" s="7" t="s">
        <v>189</v>
      </c>
      <c r="N26" s="50"/>
      <c r="O26" s="50"/>
      <c r="Z26" s="67"/>
    </row>
    <row r="27" spans="2:26" ht="21" customHeight="1" x14ac:dyDescent="0.55000000000000004">
      <c r="B27" s="569"/>
      <c r="C27" s="31" t="s">
        <v>92</v>
      </c>
      <c r="D27" s="577" t="s">
        <v>115</v>
      </c>
      <c r="E27" s="578"/>
      <c r="F27" s="579"/>
      <c r="G27" s="588"/>
      <c r="H27" s="578"/>
      <c r="I27" s="579"/>
      <c r="L27" s="50"/>
      <c r="M27" s="50" t="s">
        <v>190</v>
      </c>
      <c r="N27" s="7"/>
      <c r="O27" s="50"/>
    </row>
    <row r="28" spans="2:26" ht="21" customHeight="1" x14ac:dyDescent="0.55000000000000004">
      <c r="B28" s="569"/>
      <c r="C28" s="31" t="s">
        <v>93</v>
      </c>
      <c r="D28" s="38" t="s">
        <v>113</v>
      </c>
      <c r="E28" s="32" t="s">
        <v>94</v>
      </c>
      <c r="F28" s="41" t="s">
        <v>277</v>
      </c>
      <c r="G28" s="38"/>
      <c r="H28" s="32" t="s">
        <v>94</v>
      </c>
      <c r="I28" s="41"/>
      <c r="L28" s="10"/>
      <c r="M28" s="11"/>
      <c r="N28" s="7"/>
      <c r="O28" s="50"/>
    </row>
    <row r="29" spans="2:26" ht="21" customHeight="1" thickBot="1" x14ac:dyDescent="0.6">
      <c r="B29" s="570"/>
      <c r="C29" s="33" t="s">
        <v>95</v>
      </c>
      <c r="D29" s="34">
        <v>31</v>
      </c>
      <c r="E29" s="35" t="s">
        <v>96</v>
      </c>
      <c r="F29" s="36">
        <v>14</v>
      </c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26" ht="21" customHeight="1" x14ac:dyDescent="0.55000000000000004">
      <c r="B30" s="568">
        <v>0.60416666666666663</v>
      </c>
      <c r="C30" s="30">
        <v>5</v>
      </c>
      <c r="D30" s="571">
        <v>2</v>
      </c>
      <c r="E30" s="572"/>
      <c r="F30" s="573"/>
      <c r="G30" s="583">
        <v>25</v>
      </c>
      <c r="H30" s="572"/>
      <c r="I30" s="573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26" ht="21" customHeight="1" x14ac:dyDescent="0.55000000000000004">
      <c r="B31" s="569"/>
      <c r="C31" s="31" t="s">
        <v>90</v>
      </c>
      <c r="D31" s="38" t="s">
        <v>114</v>
      </c>
      <c r="E31" s="39" t="s">
        <v>91</v>
      </c>
      <c r="F31" s="40" t="s">
        <v>118</v>
      </c>
      <c r="G31" s="38" t="s">
        <v>116</v>
      </c>
      <c r="H31" s="39" t="s">
        <v>91</v>
      </c>
      <c r="I31" s="40" t="s">
        <v>277</v>
      </c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26" ht="21" customHeight="1" x14ac:dyDescent="0.55000000000000004">
      <c r="B32" s="569"/>
      <c r="C32" s="31" t="s">
        <v>92</v>
      </c>
      <c r="D32" s="587" t="s">
        <v>117</v>
      </c>
      <c r="E32" s="581"/>
      <c r="F32" s="582"/>
      <c r="G32" s="588" t="s">
        <v>113</v>
      </c>
      <c r="H32" s="578"/>
      <c r="I32" s="579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55000000000000004">
      <c r="B33" s="569"/>
      <c r="C33" s="31" t="s">
        <v>93</v>
      </c>
      <c r="D33" s="65" t="s">
        <v>108</v>
      </c>
      <c r="E33" s="32" t="s">
        <v>94</v>
      </c>
      <c r="F33" s="66" t="s">
        <v>108</v>
      </c>
      <c r="G33" s="65" t="s">
        <v>108</v>
      </c>
      <c r="H33" s="32" t="s">
        <v>94</v>
      </c>
      <c r="I33" s="45" t="s">
        <v>100</v>
      </c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6">
      <c r="B34" s="570"/>
      <c r="C34" s="33" t="s">
        <v>95</v>
      </c>
      <c r="D34" s="34">
        <v>36</v>
      </c>
      <c r="E34" s="35" t="s">
        <v>96</v>
      </c>
      <c r="F34" s="36">
        <v>29</v>
      </c>
      <c r="G34" s="37">
        <v>33</v>
      </c>
      <c r="H34" s="35" t="s">
        <v>96</v>
      </c>
      <c r="I34" s="36">
        <v>34</v>
      </c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55000000000000004">
      <c r="B35" s="568">
        <v>0.65625</v>
      </c>
      <c r="C35" s="30">
        <v>6</v>
      </c>
      <c r="D35" s="584">
        <v>46</v>
      </c>
      <c r="E35" s="575"/>
      <c r="F35" s="576"/>
      <c r="G35" s="583"/>
      <c r="H35" s="572"/>
      <c r="I35" s="573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55000000000000004">
      <c r="B36" s="569"/>
      <c r="C36" s="31" t="s">
        <v>90</v>
      </c>
      <c r="D36" s="43" t="s">
        <v>100</v>
      </c>
      <c r="E36" s="39" t="s">
        <v>91</v>
      </c>
      <c r="F36" s="44" t="s">
        <v>113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55000000000000004">
      <c r="B37" s="569"/>
      <c r="C37" s="31" t="s">
        <v>92</v>
      </c>
      <c r="D37" s="577" t="s">
        <v>277</v>
      </c>
      <c r="E37" s="578"/>
      <c r="F37" s="579"/>
      <c r="G37" s="588"/>
      <c r="H37" s="578"/>
      <c r="I37" s="579"/>
      <c r="L37" s="50"/>
      <c r="M37" s="10"/>
      <c r="N37" s="11"/>
      <c r="O37" s="7"/>
    </row>
    <row r="38" spans="2:17" ht="21" customHeight="1" x14ac:dyDescent="0.55000000000000004">
      <c r="B38" s="569"/>
      <c r="C38" s="31" t="s">
        <v>93</v>
      </c>
      <c r="D38" s="38" t="s">
        <v>114</v>
      </c>
      <c r="E38" s="32" t="s">
        <v>94</v>
      </c>
      <c r="F38" s="41" t="s">
        <v>118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6">
      <c r="B39" s="570"/>
      <c r="C39" s="33" t="s">
        <v>95</v>
      </c>
      <c r="D39" s="34">
        <v>20</v>
      </c>
      <c r="E39" s="35" t="s">
        <v>96</v>
      </c>
      <c r="F39" s="36">
        <v>10</v>
      </c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68"/>
      <c r="C40" s="30"/>
      <c r="D40" s="565" t="s">
        <v>112</v>
      </c>
      <c r="E40" s="589"/>
      <c r="F40" s="589"/>
      <c r="G40" s="589"/>
      <c r="H40" s="589"/>
      <c r="I40" s="590"/>
      <c r="L40" s="7"/>
      <c r="M40" s="57" t="s">
        <v>209</v>
      </c>
      <c r="N40" s="50"/>
      <c r="O40" s="50"/>
    </row>
    <row r="41" spans="2:17" ht="21" customHeight="1" x14ac:dyDescent="0.55000000000000004">
      <c r="B41" s="569"/>
      <c r="C41" s="31"/>
      <c r="D41" s="591"/>
      <c r="E41" s="592"/>
      <c r="F41" s="592"/>
      <c r="G41" s="592"/>
      <c r="H41" s="592"/>
      <c r="I41" s="593"/>
      <c r="L41" s="7"/>
      <c r="M41" s="58" t="s">
        <v>177</v>
      </c>
      <c r="N41" s="50"/>
      <c r="O41" s="50"/>
    </row>
    <row r="42" spans="2:17" ht="21" customHeight="1" x14ac:dyDescent="0.55000000000000004">
      <c r="B42" s="569"/>
      <c r="C42" s="31"/>
      <c r="D42" s="591"/>
      <c r="E42" s="592"/>
      <c r="F42" s="592"/>
      <c r="G42" s="592"/>
      <c r="H42" s="592"/>
      <c r="I42" s="593"/>
      <c r="L42" s="50"/>
      <c r="M42" s="50"/>
      <c r="N42" s="50"/>
      <c r="O42" s="50"/>
    </row>
    <row r="43" spans="2:17" ht="21" customHeight="1" x14ac:dyDescent="0.55000000000000004">
      <c r="B43" s="569"/>
      <c r="C43" s="31"/>
      <c r="D43" s="591"/>
      <c r="E43" s="592"/>
      <c r="F43" s="592"/>
      <c r="G43" s="592"/>
      <c r="H43" s="592"/>
      <c r="I43" s="593"/>
      <c r="L43" s="50" t="s">
        <v>210</v>
      </c>
      <c r="M43" s="50"/>
      <c r="N43" s="50"/>
      <c r="O43" s="50"/>
    </row>
    <row r="44" spans="2:17" ht="21" customHeight="1" thickBot="1" x14ac:dyDescent="0.6">
      <c r="B44" s="570"/>
      <c r="C44" s="33"/>
      <c r="D44" s="594"/>
      <c r="E44" s="595"/>
      <c r="F44" s="595"/>
      <c r="G44" s="595"/>
      <c r="H44" s="595"/>
      <c r="I44" s="596"/>
      <c r="L44" s="59" t="s">
        <v>211</v>
      </c>
      <c r="M44" s="50"/>
      <c r="N44" s="50"/>
      <c r="O44" s="50"/>
    </row>
    <row r="45" spans="2:17" x14ac:dyDescent="0.55000000000000004">
      <c r="L45" s="59" t="s">
        <v>212</v>
      </c>
      <c r="M45" s="50"/>
      <c r="N45" s="50"/>
      <c r="O45" s="50"/>
    </row>
    <row r="46" spans="2:17" x14ac:dyDescent="0.55000000000000004">
      <c r="L46" s="59" t="s">
        <v>213</v>
      </c>
      <c r="M46" s="50"/>
      <c r="N46" s="50"/>
      <c r="O46" s="50"/>
    </row>
    <row r="47" spans="2:17" x14ac:dyDescent="0.55000000000000004">
      <c r="L47" s="59" t="s">
        <v>214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2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22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55000000000000004">
      <c r="B3" s="25" t="s">
        <v>110</v>
      </c>
      <c r="C3" s="23" t="s">
        <v>148</v>
      </c>
      <c r="I3" s="26" t="s">
        <v>111</v>
      </c>
    </row>
    <row r="4" spans="1:22" ht="21" customHeight="1" x14ac:dyDescent="0.55000000000000004">
      <c r="B4" s="23" t="s">
        <v>250</v>
      </c>
      <c r="I4" s="26" t="s">
        <v>83</v>
      </c>
    </row>
    <row r="5" spans="1:22" ht="21" customHeight="1" x14ac:dyDescent="0.55000000000000004">
      <c r="B5" s="27" t="s">
        <v>151</v>
      </c>
    </row>
    <row r="6" spans="1:22" ht="21" customHeight="1" x14ac:dyDescent="0.55000000000000004">
      <c r="B6" s="23" t="s">
        <v>84</v>
      </c>
      <c r="C6" s="23" t="s">
        <v>85</v>
      </c>
    </row>
    <row r="7" spans="1:22" ht="21" customHeight="1" x14ac:dyDescent="0.55000000000000004">
      <c r="B7" s="23" t="s">
        <v>216</v>
      </c>
    </row>
    <row r="8" spans="1:22" ht="18" customHeight="1" thickBot="1" x14ac:dyDescent="0.6"/>
    <row r="9" spans="1:22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63" t="s">
        <v>156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49999999999999" customHeight="1" x14ac:dyDescent="0.55000000000000004">
      <c r="B10" s="568">
        <v>0.39583333333333331</v>
      </c>
      <c r="C10" s="30">
        <v>1</v>
      </c>
      <c r="D10" s="584">
        <v>58</v>
      </c>
      <c r="E10" s="575"/>
      <c r="F10" s="576"/>
      <c r="G10" s="583"/>
      <c r="H10" s="572"/>
      <c r="I10" s="573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55000000000000004">
      <c r="B11" s="569"/>
      <c r="C11" s="31" t="s">
        <v>90</v>
      </c>
      <c r="D11" s="43" t="s">
        <v>46</v>
      </c>
      <c r="E11" s="39" t="s">
        <v>91</v>
      </c>
      <c r="F11" s="44" t="s">
        <v>123</v>
      </c>
      <c r="G11" s="43"/>
      <c r="H11" s="39" t="s">
        <v>91</v>
      </c>
      <c r="I11" s="44"/>
      <c r="L11" s="62" t="s">
        <v>157</v>
      </c>
      <c r="M11" s="61" t="s">
        <v>158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55000000000000004">
      <c r="B12" s="569"/>
      <c r="C12" s="31" t="s">
        <v>92</v>
      </c>
      <c r="D12" s="587" t="s">
        <v>126</v>
      </c>
      <c r="E12" s="581"/>
      <c r="F12" s="582"/>
      <c r="G12" s="588"/>
      <c r="H12" s="578"/>
      <c r="I12" s="579"/>
      <c r="L12" s="62"/>
      <c r="M12" s="61" t="s">
        <v>159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55000000000000004">
      <c r="B13" s="569"/>
      <c r="C13" s="31" t="s">
        <v>93</v>
      </c>
      <c r="D13" s="43" t="s">
        <v>124</v>
      </c>
      <c r="E13" s="32" t="s">
        <v>94</v>
      </c>
      <c r="F13" s="45" t="s">
        <v>126</v>
      </c>
      <c r="G13" s="38"/>
      <c r="H13" s="32" t="s">
        <v>94</v>
      </c>
      <c r="I13" s="41"/>
      <c r="L13" s="62"/>
      <c r="M13" s="61" t="s">
        <v>160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6">
      <c r="B14" s="570"/>
      <c r="C14" s="33" t="s">
        <v>95</v>
      </c>
      <c r="D14" s="34">
        <v>0</v>
      </c>
      <c r="E14" s="35" t="s">
        <v>96</v>
      </c>
      <c r="F14" s="36">
        <v>20</v>
      </c>
      <c r="G14" s="37"/>
      <c r="H14" s="35" t="s">
        <v>96</v>
      </c>
      <c r="I14" s="36"/>
      <c r="L14" s="62" t="s">
        <v>161</v>
      </c>
      <c r="M14" s="61" t="s">
        <v>162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55000000000000004">
      <c r="B15" s="568">
        <v>0.44791666666666669</v>
      </c>
      <c r="C15" s="30">
        <v>2</v>
      </c>
      <c r="D15" s="584">
        <v>28</v>
      </c>
      <c r="E15" s="575"/>
      <c r="F15" s="576"/>
      <c r="G15" s="583"/>
      <c r="H15" s="572"/>
      <c r="I15" s="573"/>
      <c r="L15" s="62"/>
      <c r="M15" s="61" t="s">
        <v>163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55000000000000004">
      <c r="B16" s="569"/>
      <c r="C16" s="31" t="s">
        <v>90</v>
      </c>
      <c r="D16" s="43" t="s">
        <v>124</v>
      </c>
      <c r="E16" s="39" t="s">
        <v>91</v>
      </c>
      <c r="F16" s="44" t="s">
        <v>104</v>
      </c>
      <c r="G16" s="43"/>
      <c r="H16" s="39" t="s">
        <v>91</v>
      </c>
      <c r="I16" s="44"/>
      <c r="L16" s="62" t="s">
        <v>164</v>
      </c>
      <c r="M16" s="61" t="s">
        <v>165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2">
      <c r="B17" s="569"/>
      <c r="C17" s="31" t="s">
        <v>92</v>
      </c>
      <c r="D17" s="587" t="s">
        <v>123</v>
      </c>
      <c r="E17" s="581"/>
      <c r="F17" s="582"/>
      <c r="G17" s="588"/>
      <c r="H17" s="578"/>
      <c r="I17" s="579"/>
      <c r="K17" s="42"/>
      <c r="L17" s="62" t="s">
        <v>166</v>
      </c>
      <c r="M17" s="61" t="s">
        <v>167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2">
      <c r="B18" s="569"/>
      <c r="C18" s="31" t="s">
        <v>93</v>
      </c>
      <c r="D18" s="68" t="s">
        <v>108</v>
      </c>
      <c r="E18" s="32" t="s">
        <v>94</v>
      </c>
      <c r="F18" s="45" t="s">
        <v>46</v>
      </c>
      <c r="G18" s="38"/>
      <c r="H18" s="32" t="s">
        <v>94</v>
      </c>
      <c r="I18" s="41"/>
      <c r="K18" s="42"/>
      <c r="L18" s="62"/>
      <c r="M18" s="61" t="s">
        <v>168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5">
      <c r="B19" s="570"/>
      <c r="C19" s="33" t="s">
        <v>95</v>
      </c>
      <c r="D19" s="34">
        <v>27</v>
      </c>
      <c r="E19" s="35" t="s">
        <v>96</v>
      </c>
      <c r="F19" s="36">
        <v>21</v>
      </c>
      <c r="G19" s="37"/>
      <c r="H19" s="35" t="s">
        <v>96</v>
      </c>
      <c r="I19" s="36"/>
      <c r="K19" s="42"/>
      <c r="L19" s="62" t="s">
        <v>169</v>
      </c>
      <c r="M19" s="61" t="s">
        <v>170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55000000000000004">
      <c r="B20" s="568">
        <v>0.5</v>
      </c>
      <c r="C20" s="30">
        <v>3</v>
      </c>
      <c r="D20" s="574">
        <v>60</v>
      </c>
      <c r="E20" s="575"/>
      <c r="F20" s="576"/>
      <c r="G20" s="571">
        <v>8</v>
      </c>
      <c r="H20" s="572"/>
      <c r="I20" s="573"/>
      <c r="L20" s="62" t="s">
        <v>171</v>
      </c>
      <c r="M20" s="61" t="s">
        <v>172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55000000000000004">
      <c r="B21" s="569"/>
      <c r="C21" s="31" t="s">
        <v>90</v>
      </c>
      <c r="D21" s="43" t="s">
        <v>126</v>
      </c>
      <c r="E21" s="39" t="s">
        <v>91</v>
      </c>
      <c r="F21" s="44" t="s">
        <v>46</v>
      </c>
      <c r="G21" s="38" t="s">
        <v>122</v>
      </c>
      <c r="H21" s="39" t="s">
        <v>91</v>
      </c>
      <c r="I21" s="40" t="s">
        <v>127</v>
      </c>
      <c r="L21" s="62"/>
      <c r="M21" s="61" t="s">
        <v>173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55000000000000004">
      <c r="B22" s="569"/>
      <c r="C22" s="31" t="s">
        <v>92</v>
      </c>
      <c r="D22" s="587" t="s">
        <v>124</v>
      </c>
      <c r="E22" s="581"/>
      <c r="F22" s="582"/>
      <c r="G22" s="585" t="s">
        <v>104</v>
      </c>
      <c r="H22" s="585"/>
      <c r="I22" s="586"/>
      <c r="L22" s="62" t="s">
        <v>174</v>
      </c>
      <c r="M22" s="61" t="s">
        <v>175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55000000000000004">
      <c r="B23" s="569"/>
      <c r="C23" s="31" t="s">
        <v>93</v>
      </c>
      <c r="D23" s="43" t="s">
        <v>124</v>
      </c>
      <c r="E23" s="32" t="s">
        <v>94</v>
      </c>
      <c r="F23" s="45" t="s">
        <v>125</v>
      </c>
      <c r="G23" s="68" t="s">
        <v>108</v>
      </c>
      <c r="H23" s="32" t="s">
        <v>94</v>
      </c>
      <c r="I23" s="69" t="s">
        <v>108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6">
      <c r="B24" s="570"/>
      <c r="C24" s="33" t="s">
        <v>95</v>
      </c>
      <c r="D24" s="34">
        <v>20</v>
      </c>
      <c r="E24" s="35" t="s">
        <v>96</v>
      </c>
      <c r="F24" s="36">
        <v>0</v>
      </c>
      <c r="G24" s="37">
        <v>34</v>
      </c>
      <c r="H24" s="35" t="s">
        <v>96</v>
      </c>
      <c r="I24" s="36">
        <v>11</v>
      </c>
      <c r="L24" s="64" t="s">
        <v>176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55000000000000004">
      <c r="B25" s="568">
        <v>0.55208333333333337</v>
      </c>
      <c r="C25" s="30">
        <v>4</v>
      </c>
      <c r="D25" s="574">
        <v>29</v>
      </c>
      <c r="E25" s="575"/>
      <c r="F25" s="576"/>
      <c r="G25" s="583"/>
      <c r="H25" s="572"/>
      <c r="I25" s="573"/>
      <c r="L25" s="61"/>
      <c r="M25" s="11" t="s">
        <v>195</v>
      </c>
      <c r="N25" s="11" t="s">
        <v>193</v>
      </c>
      <c r="O25" s="60" t="s">
        <v>252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55000000000000004">
      <c r="B26" s="569"/>
      <c r="C26" s="31" t="s">
        <v>90</v>
      </c>
      <c r="D26" s="43" t="s">
        <v>104</v>
      </c>
      <c r="E26" s="39" t="s">
        <v>91</v>
      </c>
      <c r="F26" s="46" t="s">
        <v>125</v>
      </c>
      <c r="G26" s="38"/>
      <c r="H26" s="39" t="s">
        <v>91</v>
      </c>
      <c r="I26" s="40"/>
      <c r="M26" s="10" t="s">
        <v>197</v>
      </c>
      <c r="N26" s="11" t="s">
        <v>193</v>
      </c>
      <c r="O26" s="5" t="s">
        <v>253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55000000000000004">
      <c r="B27" s="569"/>
      <c r="C27" s="31" t="s">
        <v>92</v>
      </c>
      <c r="D27" s="587" t="s">
        <v>46</v>
      </c>
      <c r="E27" s="581"/>
      <c r="F27" s="582"/>
      <c r="G27" s="588"/>
      <c r="H27" s="578"/>
      <c r="I27" s="579"/>
      <c r="M27" s="11" t="s">
        <v>199</v>
      </c>
      <c r="N27" s="11" t="s">
        <v>193</v>
      </c>
      <c r="O27" s="5" t="s">
        <v>200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55000000000000004">
      <c r="B28" s="569"/>
      <c r="C28" s="31" t="s">
        <v>93</v>
      </c>
      <c r="D28" s="68" t="s">
        <v>108</v>
      </c>
      <c r="E28" s="32" t="s">
        <v>94</v>
      </c>
      <c r="F28" s="41" t="s">
        <v>121</v>
      </c>
      <c r="G28" s="38"/>
      <c r="H28" s="32" t="s">
        <v>94</v>
      </c>
      <c r="I28" s="41"/>
      <c r="M28" s="11" t="s">
        <v>201</v>
      </c>
      <c r="N28" s="11" t="s">
        <v>193</v>
      </c>
      <c r="O28" s="56" t="s">
        <v>202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6">
      <c r="B29" s="570"/>
      <c r="C29" s="33" t="s">
        <v>95</v>
      </c>
      <c r="D29" s="34">
        <v>26</v>
      </c>
      <c r="E29" s="35" t="s">
        <v>96</v>
      </c>
      <c r="F29" s="36">
        <v>40</v>
      </c>
      <c r="G29" s="37"/>
      <c r="H29" s="35" t="s">
        <v>96</v>
      </c>
      <c r="I29" s="36"/>
      <c r="M29" s="11" t="s">
        <v>203</v>
      </c>
      <c r="N29" s="11" t="s">
        <v>193</v>
      </c>
      <c r="O29" s="56" t="s">
        <v>204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55000000000000004">
      <c r="B30" s="568">
        <v>0.60416666666666663</v>
      </c>
      <c r="C30" s="30">
        <v>5</v>
      </c>
      <c r="D30" s="584">
        <v>63</v>
      </c>
      <c r="E30" s="575"/>
      <c r="F30" s="576"/>
      <c r="G30" s="583">
        <v>7</v>
      </c>
      <c r="H30" s="572"/>
      <c r="I30" s="573"/>
      <c r="M30" s="10" t="s">
        <v>205</v>
      </c>
      <c r="N30" s="11" t="s">
        <v>193</v>
      </c>
      <c r="O30" s="7" t="s">
        <v>206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55000000000000004">
      <c r="B31" s="569"/>
      <c r="C31" s="31" t="s">
        <v>90</v>
      </c>
      <c r="D31" s="43" t="s">
        <v>126</v>
      </c>
      <c r="E31" s="39" t="s">
        <v>91</v>
      </c>
      <c r="F31" s="44" t="s">
        <v>123</v>
      </c>
      <c r="G31" s="38" t="s">
        <v>127</v>
      </c>
      <c r="H31" s="39" t="s">
        <v>91</v>
      </c>
      <c r="I31" s="40" t="s">
        <v>121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55000000000000004">
      <c r="B32" s="569"/>
      <c r="C32" s="31" t="s">
        <v>92</v>
      </c>
      <c r="D32" s="587" t="s">
        <v>125</v>
      </c>
      <c r="E32" s="581"/>
      <c r="F32" s="582"/>
      <c r="G32" s="588" t="s">
        <v>122</v>
      </c>
      <c r="H32" s="578"/>
      <c r="I32" s="579"/>
      <c r="L32" s="49" t="s">
        <v>207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55000000000000004">
      <c r="B33" s="569"/>
      <c r="C33" s="31" t="s">
        <v>93</v>
      </c>
      <c r="D33" s="43" t="s">
        <v>125</v>
      </c>
      <c r="E33" s="32" t="s">
        <v>94</v>
      </c>
      <c r="F33" s="45" t="s">
        <v>104</v>
      </c>
      <c r="G33" s="68" t="s">
        <v>108</v>
      </c>
      <c r="H33" s="32" t="s">
        <v>94</v>
      </c>
      <c r="I33" s="69" t="s">
        <v>108</v>
      </c>
      <c r="L33" s="7"/>
      <c r="M33" s="51" t="s">
        <v>208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6">
      <c r="B34" s="570"/>
      <c r="C34" s="33" t="s">
        <v>95</v>
      </c>
      <c r="D34" s="34">
        <v>40</v>
      </c>
      <c r="E34" s="35" t="s">
        <v>96</v>
      </c>
      <c r="F34" s="36">
        <v>27</v>
      </c>
      <c r="G34" s="37">
        <v>12</v>
      </c>
      <c r="H34" s="35" t="s">
        <v>96</v>
      </c>
      <c r="I34" s="36">
        <v>26</v>
      </c>
      <c r="L34" s="7"/>
      <c r="M34" s="57" t="s">
        <v>209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55000000000000004">
      <c r="B35" s="568">
        <v>0.65625</v>
      </c>
      <c r="C35" s="30">
        <v>6</v>
      </c>
      <c r="D35" s="584">
        <v>30</v>
      </c>
      <c r="E35" s="575"/>
      <c r="F35" s="576"/>
      <c r="G35" s="583"/>
      <c r="H35" s="572"/>
      <c r="I35" s="573"/>
      <c r="L35" s="7"/>
      <c r="M35" s="58" t="s">
        <v>177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55000000000000004">
      <c r="B36" s="569"/>
      <c r="C36" s="31" t="s">
        <v>90</v>
      </c>
      <c r="D36" s="43" t="s">
        <v>125</v>
      </c>
      <c r="E36" s="39" t="s">
        <v>91</v>
      </c>
      <c r="F36" s="44" t="s">
        <v>124</v>
      </c>
      <c r="G36" s="38"/>
      <c r="H36" s="39" t="s">
        <v>91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55000000000000004">
      <c r="B37" s="569"/>
      <c r="C37" s="31" t="s">
        <v>92</v>
      </c>
      <c r="D37" s="577" t="s">
        <v>127</v>
      </c>
      <c r="E37" s="578"/>
      <c r="F37" s="579"/>
      <c r="G37" s="588"/>
      <c r="H37" s="578"/>
      <c r="I37" s="579"/>
      <c r="L37" s="50" t="s">
        <v>210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55000000000000004">
      <c r="B38" s="569"/>
      <c r="C38" s="31" t="s">
        <v>93</v>
      </c>
      <c r="D38" s="68" t="s">
        <v>108</v>
      </c>
      <c r="E38" s="32" t="s">
        <v>94</v>
      </c>
      <c r="F38" s="41" t="s">
        <v>127</v>
      </c>
      <c r="G38" s="38"/>
      <c r="H38" s="32" t="s">
        <v>94</v>
      </c>
      <c r="I38" s="41"/>
      <c r="L38" s="59" t="s">
        <v>211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6">
      <c r="B39" s="570"/>
      <c r="C39" s="33" t="s">
        <v>95</v>
      </c>
      <c r="D39" s="34">
        <v>33</v>
      </c>
      <c r="E39" s="35" t="s">
        <v>96</v>
      </c>
      <c r="F39" s="36">
        <v>22</v>
      </c>
      <c r="G39" s="37"/>
      <c r="H39" s="35" t="s">
        <v>96</v>
      </c>
      <c r="I39" s="36"/>
      <c r="L39" s="59" t="s">
        <v>212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55000000000000004">
      <c r="B40" s="568"/>
      <c r="C40" s="30"/>
      <c r="D40" s="597"/>
      <c r="E40" s="566"/>
      <c r="F40" s="566"/>
      <c r="G40" s="589"/>
      <c r="H40" s="589"/>
      <c r="I40" s="590"/>
      <c r="L40" s="59" t="s">
        <v>213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55000000000000004">
      <c r="B41" s="569"/>
      <c r="C41" s="31"/>
      <c r="D41" s="591"/>
      <c r="E41" s="592"/>
      <c r="F41" s="592"/>
      <c r="G41" s="592"/>
      <c r="H41" s="592"/>
      <c r="I41" s="593"/>
      <c r="L41" s="59" t="s">
        <v>214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55000000000000004">
      <c r="B42" s="569"/>
      <c r="C42" s="31"/>
      <c r="D42" s="591"/>
      <c r="E42" s="592"/>
      <c r="F42" s="592"/>
      <c r="G42" s="592"/>
      <c r="H42" s="592"/>
      <c r="I42" s="593"/>
      <c r="S42" s="47"/>
      <c r="T42" s="47"/>
      <c r="U42" s="47"/>
      <c r="V42" s="47"/>
    </row>
    <row r="43" spans="2:22" ht="21" customHeight="1" x14ac:dyDescent="0.55000000000000004">
      <c r="B43" s="569"/>
      <c r="C43" s="31"/>
      <c r="D43" s="591"/>
      <c r="E43" s="592"/>
      <c r="F43" s="592"/>
      <c r="G43" s="592"/>
      <c r="H43" s="592"/>
      <c r="I43" s="593"/>
      <c r="S43" s="47"/>
      <c r="T43" s="47"/>
      <c r="U43" s="47"/>
      <c r="V43" s="47"/>
    </row>
    <row r="44" spans="2:22" ht="21" customHeight="1" thickBot="1" x14ac:dyDescent="0.6">
      <c r="B44" s="570"/>
      <c r="C44" s="33"/>
      <c r="D44" s="594"/>
      <c r="E44" s="595"/>
      <c r="F44" s="595"/>
      <c r="G44" s="595"/>
      <c r="H44" s="595"/>
      <c r="I44" s="596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zoomScaleNormal="100" workbookViewId="0">
      <selection activeCell="L29" sqref="L29:Q3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130</v>
      </c>
      <c r="C3" s="23" t="s">
        <v>131</v>
      </c>
      <c r="I3" s="26" t="s">
        <v>232</v>
      </c>
    </row>
    <row r="4" spans="1:15" ht="21" customHeight="1" x14ac:dyDescent="0.55000000000000004">
      <c r="B4" s="23" t="s">
        <v>234</v>
      </c>
      <c r="I4" s="26" t="s">
        <v>83</v>
      </c>
    </row>
    <row r="5" spans="1:15" ht="21" customHeight="1" x14ac:dyDescent="0.55000000000000004">
      <c r="B5" s="27" t="s">
        <v>235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236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1"/>
      <c r="M9" s="51"/>
      <c r="N9" s="50"/>
      <c r="O9" s="50"/>
    </row>
    <row r="10" spans="1:15" ht="20.149999999999999" customHeight="1" x14ac:dyDescent="0.55000000000000004">
      <c r="B10" s="568">
        <v>0.39583333333333331</v>
      </c>
      <c r="C10" s="30">
        <v>1</v>
      </c>
      <c r="D10" s="571">
        <v>14</v>
      </c>
      <c r="E10" s="572"/>
      <c r="F10" s="573"/>
      <c r="G10" s="583"/>
      <c r="H10" s="572"/>
      <c r="I10" s="573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69"/>
      <c r="C11" s="31" t="s">
        <v>90</v>
      </c>
      <c r="D11" s="38" t="s">
        <v>113</v>
      </c>
      <c r="E11" s="39" t="s">
        <v>91</v>
      </c>
      <c r="F11" s="40" t="s">
        <v>121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77" t="s">
        <v>122</v>
      </c>
      <c r="E12" s="578"/>
      <c r="F12" s="579"/>
      <c r="G12" s="588"/>
      <c r="H12" s="578"/>
      <c r="I12" s="579"/>
      <c r="L12" s="52"/>
      <c r="M12" s="51" t="s">
        <v>160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68" t="s">
        <v>108</v>
      </c>
      <c r="E13" s="32" t="s">
        <v>94</v>
      </c>
      <c r="F13" s="69" t="s">
        <v>108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6">
      <c r="B14" s="57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68">
        <v>0.44791666666666669</v>
      </c>
      <c r="C15" s="30">
        <v>2</v>
      </c>
      <c r="D15" s="571">
        <v>56</v>
      </c>
      <c r="E15" s="572"/>
      <c r="F15" s="573"/>
      <c r="G15" s="583"/>
      <c r="H15" s="572"/>
      <c r="I15" s="573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 t="s">
        <v>133</v>
      </c>
      <c r="E16" s="39" t="s">
        <v>91</v>
      </c>
      <c r="F16" s="40" t="s">
        <v>134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7" ht="21" customHeight="1" x14ac:dyDescent="0.2">
      <c r="B17" s="569"/>
      <c r="C17" s="31" t="s">
        <v>92</v>
      </c>
      <c r="D17" s="577" t="s">
        <v>126</v>
      </c>
      <c r="E17" s="578"/>
      <c r="F17" s="579"/>
      <c r="G17" s="588"/>
      <c r="H17" s="578"/>
      <c r="I17" s="579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2">
      <c r="B18" s="569"/>
      <c r="C18" s="31" t="s">
        <v>93</v>
      </c>
      <c r="D18" s="38" t="s">
        <v>126</v>
      </c>
      <c r="E18" s="32" t="s">
        <v>94</v>
      </c>
      <c r="F18" s="41" t="s">
        <v>121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5">
      <c r="B19" s="57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55000000000000004">
      <c r="B20" s="568">
        <v>0.5</v>
      </c>
      <c r="C20" s="30">
        <v>3</v>
      </c>
      <c r="D20" s="583">
        <v>13</v>
      </c>
      <c r="E20" s="572"/>
      <c r="F20" s="573"/>
      <c r="G20" s="571"/>
      <c r="H20" s="572"/>
      <c r="I20" s="573"/>
      <c r="L20" s="52" t="s">
        <v>171</v>
      </c>
      <c r="M20" s="51" t="s">
        <v>170</v>
      </c>
      <c r="N20" s="50"/>
      <c r="O20" s="50"/>
    </row>
    <row r="21" spans="2:17" ht="21" customHeight="1" x14ac:dyDescent="0.55000000000000004">
      <c r="B21" s="569"/>
      <c r="C21" s="31" t="s">
        <v>90</v>
      </c>
      <c r="D21" s="38" t="s">
        <v>121</v>
      </c>
      <c r="E21" s="39" t="s">
        <v>91</v>
      </c>
      <c r="F21" s="40" t="s">
        <v>122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7" ht="21" customHeight="1" x14ac:dyDescent="0.55000000000000004">
      <c r="B22" s="569"/>
      <c r="C22" s="31" t="s">
        <v>92</v>
      </c>
      <c r="D22" s="577" t="s">
        <v>113</v>
      </c>
      <c r="E22" s="578"/>
      <c r="F22" s="579"/>
      <c r="G22" s="598"/>
      <c r="H22" s="598"/>
      <c r="I22" s="599"/>
      <c r="L22" s="52"/>
      <c r="M22" s="53" t="s">
        <v>184</v>
      </c>
      <c r="N22" s="50"/>
      <c r="O22" s="50"/>
    </row>
    <row r="23" spans="2:17" ht="21" customHeight="1" x14ac:dyDescent="0.55000000000000004">
      <c r="B23" s="569"/>
      <c r="C23" s="31" t="s">
        <v>93</v>
      </c>
      <c r="D23" s="68" t="s">
        <v>108</v>
      </c>
      <c r="E23" s="32" t="s">
        <v>94</v>
      </c>
      <c r="F23" s="69" t="s">
        <v>108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7" ht="21" customHeight="1" thickBot="1" x14ac:dyDescent="0.6">
      <c r="B24" s="57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55000000000000004">
      <c r="B25" s="568">
        <v>0.55208333333333337</v>
      </c>
      <c r="C25" s="30">
        <v>4</v>
      </c>
      <c r="D25" s="583">
        <v>63</v>
      </c>
      <c r="E25" s="572"/>
      <c r="F25" s="573"/>
      <c r="G25" s="583"/>
      <c r="H25" s="572"/>
      <c r="I25" s="573"/>
      <c r="L25" s="54"/>
      <c r="M25" s="50" t="s">
        <v>188</v>
      </c>
      <c r="N25" s="50"/>
      <c r="O25" s="50"/>
    </row>
    <row r="26" spans="2:17" ht="21" customHeight="1" x14ac:dyDescent="0.55000000000000004">
      <c r="B26" s="569"/>
      <c r="C26" s="31" t="s">
        <v>90</v>
      </c>
      <c r="D26" s="38" t="s">
        <v>134</v>
      </c>
      <c r="E26" s="39" t="s">
        <v>91</v>
      </c>
      <c r="F26" s="40" t="s">
        <v>126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7" ht="21" customHeight="1" x14ac:dyDescent="0.55000000000000004">
      <c r="B27" s="569"/>
      <c r="C27" s="31" t="s">
        <v>92</v>
      </c>
      <c r="D27" s="577" t="s">
        <v>133</v>
      </c>
      <c r="E27" s="578"/>
      <c r="F27" s="579"/>
      <c r="G27" s="588"/>
      <c r="H27" s="578"/>
      <c r="I27" s="579"/>
      <c r="L27" s="50"/>
      <c r="M27" s="50" t="s">
        <v>190</v>
      </c>
      <c r="N27" s="7"/>
      <c r="O27" s="50"/>
    </row>
    <row r="28" spans="2:17" ht="21" customHeight="1" x14ac:dyDescent="0.55000000000000004">
      <c r="B28" s="569"/>
      <c r="C28" s="31" t="s">
        <v>93</v>
      </c>
      <c r="D28" s="38" t="s">
        <v>133</v>
      </c>
      <c r="E28" s="32" t="s">
        <v>94</v>
      </c>
      <c r="F28" s="41" t="s">
        <v>122</v>
      </c>
      <c r="G28" s="38"/>
      <c r="H28" s="32" t="s">
        <v>94</v>
      </c>
      <c r="I28" s="41"/>
      <c r="L28" s="10"/>
      <c r="M28" s="11"/>
      <c r="N28" s="7"/>
      <c r="O28" s="50"/>
    </row>
    <row r="29" spans="2:17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17" ht="21" customHeight="1" x14ac:dyDescent="0.55000000000000004">
      <c r="B30" s="568">
        <v>0.60416666666666663</v>
      </c>
      <c r="C30" s="30">
        <v>5</v>
      </c>
      <c r="D30" s="571">
        <v>15</v>
      </c>
      <c r="E30" s="572"/>
      <c r="F30" s="573"/>
      <c r="G30" s="583"/>
      <c r="H30" s="572"/>
      <c r="I30" s="573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17" ht="21" customHeight="1" x14ac:dyDescent="0.55000000000000004">
      <c r="B31" s="569"/>
      <c r="C31" s="31" t="s">
        <v>90</v>
      </c>
      <c r="D31" s="38" t="s">
        <v>122</v>
      </c>
      <c r="E31" s="39" t="s">
        <v>91</v>
      </c>
      <c r="F31" s="40" t="s">
        <v>113</v>
      </c>
      <c r="G31" s="38"/>
      <c r="H31" s="39" t="s">
        <v>91</v>
      </c>
      <c r="I31" s="40"/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17" ht="21" customHeight="1" x14ac:dyDescent="0.55000000000000004">
      <c r="B32" s="569"/>
      <c r="C32" s="31" t="s">
        <v>92</v>
      </c>
      <c r="D32" s="577" t="s">
        <v>121</v>
      </c>
      <c r="E32" s="578"/>
      <c r="F32" s="579"/>
      <c r="G32" s="588"/>
      <c r="H32" s="578"/>
      <c r="I32" s="579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55000000000000004">
      <c r="B33" s="569"/>
      <c r="C33" s="31" t="s">
        <v>93</v>
      </c>
      <c r="D33" s="68" t="s">
        <v>108</v>
      </c>
      <c r="E33" s="32" t="s">
        <v>94</v>
      </c>
      <c r="F33" s="69" t="s">
        <v>108</v>
      </c>
      <c r="G33" s="38"/>
      <c r="H33" s="32" t="s">
        <v>94</v>
      </c>
      <c r="I33" s="41"/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6">
      <c r="B34" s="57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55000000000000004">
      <c r="B35" s="568">
        <v>0.65625</v>
      </c>
      <c r="C35" s="30">
        <v>6</v>
      </c>
      <c r="D35" s="571">
        <v>57</v>
      </c>
      <c r="E35" s="572"/>
      <c r="F35" s="573"/>
      <c r="G35" s="583"/>
      <c r="H35" s="572"/>
      <c r="I35" s="573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55000000000000004">
      <c r="B36" s="569"/>
      <c r="C36" s="31" t="s">
        <v>90</v>
      </c>
      <c r="D36" s="38" t="s">
        <v>126</v>
      </c>
      <c r="E36" s="39" t="s">
        <v>91</v>
      </c>
      <c r="F36" s="40" t="s">
        <v>133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55000000000000004">
      <c r="B37" s="569"/>
      <c r="C37" s="31" t="s">
        <v>92</v>
      </c>
      <c r="D37" s="577" t="s">
        <v>134</v>
      </c>
      <c r="E37" s="578"/>
      <c r="F37" s="579"/>
      <c r="G37" s="588"/>
      <c r="H37" s="578"/>
      <c r="I37" s="579"/>
      <c r="L37" s="50"/>
      <c r="M37" s="10"/>
      <c r="N37" s="11"/>
      <c r="O37" s="7"/>
    </row>
    <row r="38" spans="2:17" ht="21" customHeight="1" x14ac:dyDescent="0.55000000000000004">
      <c r="B38" s="569"/>
      <c r="C38" s="31" t="s">
        <v>93</v>
      </c>
      <c r="D38" s="38" t="s">
        <v>134</v>
      </c>
      <c r="E38" s="32" t="s">
        <v>94</v>
      </c>
      <c r="F38" s="41" t="s">
        <v>113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6">
      <c r="B39" s="57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68"/>
      <c r="C40" s="30"/>
      <c r="D40" s="597" t="s">
        <v>285</v>
      </c>
      <c r="E40" s="566"/>
      <c r="F40" s="566"/>
      <c r="G40" s="589"/>
      <c r="H40" s="589"/>
      <c r="I40" s="590"/>
      <c r="L40" s="7"/>
      <c r="M40" s="57" t="s">
        <v>209</v>
      </c>
      <c r="N40" s="50"/>
      <c r="O40" s="50"/>
    </row>
    <row r="41" spans="2:17" ht="21" customHeight="1" x14ac:dyDescent="0.55000000000000004">
      <c r="B41" s="569"/>
      <c r="C41" s="31"/>
      <c r="D41" s="591"/>
      <c r="E41" s="592"/>
      <c r="F41" s="592"/>
      <c r="G41" s="592"/>
      <c r="H41" s="592"/>
      <c r="I41" s="593"/>
      <c r="L41" s="7"/>
      <c r="M41" s="58" t="s">
        <v>177</v>
      </c>
      <c r="N41" s="50"/>
      <c r="O41" s="50"/>
    </row>
    <row r="42" spans="2:17" ht="21" customHeight="1" x14ac:dyDescent="0.55000000000000004">
      <c r="B42" s="569"/>
      <c r="C42" s="31"/>
      <c r="D42" s="591"/>
      <c r="E42" s="592"/>
      <c r="F42" s="592"/>
      <c r="G42" s="592"/>
      <c r="H42" s="592"/>
      <c r="I42" s="593"/>
      <c r="L42" s="50"/>
      <c r="M42" s="50"/>
      <c r="N42" s="50"/>
      <c r="O42" s="50"/>
    </row>
    <row r="43" spans="2:17" ht="21" customHeight="1" x14ac:dyDescent="0.55000000000000004">
      <c r="B43" s="569"/>
      <c r="C43" s="31"/>
      <c r="D43" s="591"/>
      <c r="E43" s="592"/>
      <c r="F43" s="592"/>
      <c r="G43" s="592"/>
      <c r="H43" s="592"/>
      <c r="I43" s="593"/>
      <c r="L43" s="50" t="s">
        <v>210</v>
      </c>
      <c r="M43" s="50"/>
      <c r="N43" s="50"/>
      <c r="O43" s="50"/>
    </row>
    <row r="44" spans="2:17" ht="21" customHeight="1" thickBot="1" x14ac:dyDescent="0.6">
      <c r="B44" s="570"/>
      <c r="C44" s="33"/>
      <c r="D44" s="594"/>
      <c r="E44" s="595"/>
      <c r="F44" s="595"/>
      <c r="G44" s="595"/>
      <c r="H44" s="595"/>
      <c r="I44" s="596"/>
      <c r="L44" s="59" t="s">
        <v>211</v>
      </c>
      <c r="M44" s="50"/>
      <c r="N44" s="50"/>
      <c r="O44" s="50"/>
    </row>
    <row r="45" spans="2:17" x14ac:dyDescent="0.55000000000000004">
      <c r="L45" s="59" t="s">
        <v>212</v>
      </c>
      <c r="M45" s="50"/>
      <c r="N45" s="50"/>
      <c r="O45" s="50"/>
    </row>
    <row r="46" spans="2:17" x14ac:dyDescent="0.55000000000000004">
      <c r="L46" s="59" t="s">
        <v>213</v>
      </c>
      <c r="M46" s="50"/>
      <c r="N46" s="50"/>
      <c r="O46" s="50"/>
    </row>
    <row r="47" spans="2:17" x14ac:dyDescent="0.55000000000000004">
      <c r="L47" s="59" t="s">
        <v>214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zoomScaleNormal="100" workbookViewId="0">
      <selection activeCell="K34" sqref="K3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130</v>
      </c>
      <c r="C3" s="23" t="s">
        <v>132</v>
      </c>
      <c r="I3" s="26" t="s">
        <v>111</v>
      </c>
    </row>
    <row r="4" spans="1:15" ht="21" customHeight="1" x14ac:dyDescent="0.55000000000000004">
      <c r="B4" s="23" t="s">
        <v>239</v>
      </c>
      <c r="I4" s="26" t="s">
        <v>83</v>
      </c>
    </row>
    <row r="5" spans="1:15" ht="21" customHeight="1" x14ac:dyDescent="0.55000000000000004">
      <c r="B5" s="27" t="s">
        <v>237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238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1"/>
      <c r="M9" s="51"/>
      <c r="N9" s="50"/>
      <c r="O9" s="50"/>
    </row>
    <row r="10" spans="1:15" ht="20.149999999999999" customHeight="1" x14ac:dyDescent="0.55000000000000004">
      <c r="B10" s="568">
        <v>0.41666666666666669</v>
      </c>
      <c r="C10" s="30">
        <v>1</v>
      </c>
      <c r="D10" s="584">
        <v>43</v>
      </c>
      <c r="E10" s="575"/>
      <c r="F10" s="576"/>
      <c r="G10" s="583"/>
      <c r="H10" s="572"/>
      <c r="I10" s="573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69"/>
      <c r="C11" s="31" t="s">
        <v>90</v>
      </c>
      <c r="D11" s="43" t="s">
        <v>102</v>
      </c>
      <c r="E11" s="39" t="s">
        <v>91</v>
      </c>
      <c r="F11" s="44" t="s">
        <v>113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55000000000000004">
      <c r="B12" s="569"/>
      <c r="C12" s="31" t="s">
        <v>92</v>
      </c>
      <c r="D12" s="587" t="s">
        <v>98</v>
      </c>
      <c r="E12" s="581"/>
      <c r="F12" s="582"/>
      <c r="G12" s="588"/>
      <c r="H12" s="578"/>
      <c r="I12" s="579"/>
      <c r="L12" s="52"/>
      <c r="M12" s="51" t="s">
        <v>160</v>
      </c>
      <c r="N12" s="50"/>
      <c r="O12" s="50"/>
    </row>
    <row r="13" spans="1:15" ht="21" customHeight="1" x14ac:dyDescent="0.55000000000000004">
      <c r="B13" s="569"/>
      <c r="C13" s="31" t="s">
        <v>93</v>
      </c>
      <c r="D13" s="43" t="s">
        <v>98</v>
      </c>
      <c r="E13" s="32" t="s">
        <v>94</v>
      </c>
      <c r="F13" s="41" t="s">
        <v>135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6">
      <c r="B14" s="57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68">
        <v>0.46875</v>
      </c>
      <c r="C15" s="30">
        <v>2</v>
      </c>
      <c r="D15" s="571">
        <v>28</v>
      </c>
      <c r="E15" s="572"/>
      <c r="F15" s="573"/>
      <c r="G15" s="583"/>
      <c r="H15" s="572"/>
      <c r="I15" s="573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69"/>
      <c r="C16" s="31" t="s">
        <v>90</v>
      </c>
      <c r="D16" s="38" t="s">
        <v>116</v>
      </c>
      <c r="E16" s="39" t="s">
        <v>91</v>
      </c>
      <c r="F16" s="40" t="s">
        <v>135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8" ht="21" customHeight="1" x14ac:dyDescent="0.2">
      <c r="B17" s="569"/>
      <c r="C17" s="31" t="s">
        <v>92</v>
      </c>
      <c r="D17" s="587" t="s">
        <v>113</v>
      </c>
      <c r="E17" s="581"/>
      <c r="F17" s="582"/>
      <c r="G17" s="588"/>
      <c r="H17" s="578"/>
      <c r="I17" s="579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2">
      <c r="B18" s="569"/>
      <c r="C18" s="31" t="s">
        <v>93</v>
      </c>
      <c r="D18" s="68" t="s">
        <v>108</v>
      </c>
      <c r="E18" s="32" t="s">
        <v>94</v>
      </c>
      <c r="F18" s="45" t="s">
        <v>102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5">
      <c r="B19" s="57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55000000000000004">
      <c r="B20" s="568">
        <v>0.52083333333333337</v>
      </c>
      <c r="C20" s="30">
        <v>3</v>
      </c>
      <c r="D20" s="574">
        <v>37</v>
      </c>
      <c r="E20" s="575"/>
      <c r="F20" s="576"/>
      <c r="G20" s="571"/>
      <c r="H20" s="572"/>
      <c r="I20" s="573"/>
      <c r="L20" s="52" t="s">
        <v>171</v>
      </c>
      <c r="M20" s="51" t="s">
        <v>170</v>
      </c>
      <c r="N20" s="50"/>
      <c r="O20" s="50"/>
    </row>
    <row r="21" spans="2:18" ht="21" customHeight="1" x14ac:dyDescent="0.55000000000000004">
      <c r="B21" s="569"/>
      <c r="C21" s="31" t="s">
        <v>90</v>
      </c>
      <c r="D21" s="43" t="s">
        <v>98</v>
      </c>
      <c r="E21" s="39" t="s">
        <v>91</v>
      </c>
      <c r="F21" s="44" t="s">
        <v>102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8" ht="21" customHeight="1" x14ac:dyDescent="0.55000000000000004">
      <c r="B22" s="569"/>
      <c r="C22" s="31" t="s">
        <v>92</v>
      </c>
      <c r="D22" s="577" t="s">
        <v>135</v>
      </c>
      <c r="E22" s="578"/>
      <c r="F22" s="579"/>
      <c r="G22" s="598"/>
      <c r="H22" s="598"/>
      <c r="I22" s="599"/>
      <c r="L22" s="52"/>
      <c r="M22" s="53" t="s">
        <v>184</v>
      </c>
      <c r="N22" s="50"/>
      <c r="O22" s="50"/>
    </row>
    <row r="23" spans="2:18" ht="21" customHeight="1" x14ac:dyDescent="0.55000000000000004">
      <c r="B23" s="569"/>
      <c r="C23" s="31" t="s">
        <v>93</v>
      </c>
      <c r="D23" s="38" t="s">
        <v>135</v>
      </c>
      <c r="E23" s="32" t="s">
        <v>94</v>
      </c>
      <c r="F23" s="45" t="s">
        <v>113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8" ht="21" customHeight="1" thickBot="1" x14ac:dyDescent="0.6">
      <c r="B24" s="57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55000000000000004">
      <c r="B25" s="568">
        <v>0.57291666666666663</v>
      </c>
      <c r="C25" s="30">
        <v>4</v>
      </c>
      <c r="D25" s="583">
        <v>41</v>
      </c>
      <c r="E25" s="572"/>
      <c r="F25" s="573"/>
      <c r="G25" s="583"/>
      <c r="H25" s="572"/>
      <c r="I25" s="573"/>
      <c r="L25" s="54"/>
      <c r="M25" s="50" t="s">
        <v>188</v>
      </c>
      <c r="N25" s="50"/>
      <c r="O25" s="50"/>
    </row>
    <row r="26" spans="2:18" ht="21" customHeight="1" x14ac:dyDescent="0.55000000000000004">
      <c r="B26" s="569"/>
      <c r="C26" s="31" t="s">
        <v>90</v>
      </c>
      <c r="D26" s="38" t="s">
        <v>101</v>
      </c>
      <c r="E26" s="39" t="s">
        <v>91</v>
      </c>
      <c r="F26" s="40" t="s">
        <v>140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8" ht="21" customHeight="1" x14ac:dyDescent="0.55000000000000004">
      <c r="B27" s="569"/>
      <c r="C27" s="31" t="s">
        <v>92</v>
      </c>
      <c r="D27" s="587" t="s">
        <v>102</v>
      </c>
      <c r="E27" s="581"/>
      <c r="F27" s="582"/>
      <c r="G27" s="588"/>
      <c r="H27" s="578"/>
      <c r="I27" s="579"/>
      <c r="L27" s="50"/>
      <c r="M27" s="50" t="s">
        <v>190</v>
      </c>
      <c r="N27" s="7"/>
      <c r="O27" s="50"/>
    </row>
    <row r="28" spans="2:18" ht="21" customHeight="1" x14ac:dyDescent="0.55000000000000004">
      <c r="B28" s="569"/>
      <c r="C28" s="31" t="s">
        <v>93</v>
      </c>
      <c r="D28" s="43" t="s">
        <v>102</v>
      </c>
      <c r="E28" s="32" t="s">
        <v>94</v>
      </c>
      <c r="F28" s="41" t="s">
        <v>116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55000000000000004">
      <c r="B30" s="568">
        <v>0.625</v>
      </c>
      <c r="C30" s="30">
        <v>5</v>
      </c>
      <c r="D30" s="584">
        <v>39</v>
      </c>
      <c r="E30" s="575"/>
      <c r="F30" s="576"/>
      <c r="G30" s="583"/>
      <c r="H30" s="572"/>
      <c r="I30" s="573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55000000000000004">
      <c r="B31" s="569"/>
      <c r="C31" s="31" t="s">
        <v>90</v>
      </c>
      <c r="D31" s="43" t="s">
        <v>113</v>
      </c>
      <c r="E31" s="39" t="s">
        <v>91</v>
      </c>
      <c r="F31" s="44" t="s">
        <v>98</v>
      </c>
      <c r="G31" s="38"/>
      <c r="H31" s="39" t="s">
        <v>91</v>
      </c>
      <c r="I31" s="40"/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55000000000000004">
      <c r="B32" s="569"/>
      <c r="C32" s="31" t="s">
        <v>92</v>
      </c>
      <c r="D32" s="577" t="s">
        <v>101</v>
      </c>
      <c r="E32" s="578"/>
      <c r="F32" s="579"/>
      <c r="G32" s="588"/>
      <c r="H32" s="578"/>
      <c r="I32" s="579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55000000000000004">
      <c r="B33" s="569"/>
      <c r="C33" s="31" t="s">
        <v>93</v>
      </c>
      <c r="D33" s="38" t="s">
        <v>101</v>
      </c>
      <c r="E33" s="32" t="s">
        <v>94</v>
      </c>
      <c r="F33" s="41" t="s">
        <v>140</v>
      </c>
      <c r="G33" s="38"/>
      <c r="H33" s="32" t="s">
        <v>94</v>
      </c>
      <c r="I33" s="41"/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6">
      <c r="B34" s="57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55000000000000004">
      <c r="B35" s="568"/>
      <c r="C35" s="30"/>
      <c r="D35" s="597" t="s">
        <v>286</v>
      </c>
      <c r="E35" s="566"/>
      <c r="F35" s="566"/>
      <c r="G35" s="589"/>
      <c r="H35" s="589"/>
      <c r="I35" s="590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55000000000000004">
      <c r="B36" s="569"/>
      <c r="C36" s="31"/>
      <c r="D36" s="591"/>
      <c r="E36" s="592"/>
      <c r="F36" s="592"/>
      <c r="G36" s="592"/>
      <c r="H36" s="592"/>
      <c r="I36" s="593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55000000000000004">
      <c r="B37" s="569"/>
      <c r="C37" s="31"/>
      <c r="D37" s="591"/>
      <c r="E37" s="592"/>
      <c r="F37" s="592"/>
      <c r="G37" s="592"/>
      <c r="H37" s="592"/>
      <c r="I37" s="593"/>
      <c r="L37" s="50"/>
      <c r="M37" s="10"/>
      <c r="N37" s="11"/>
      <c r="O37" s="7"/>
    </row>
    <row r="38" spans="2:18" ht="21" customHeight="1" x14ac:dyDescent="0.55000000000000004">
      <c r="B38" s="569"/>
      <c r="C38" s="31"/>
      <c r="D38" s="591"/>
      <c r="E38" s="592"/>
      <c r="F38" s="592"/>
      <c r="G38" s="592"/>
      <c r="H38" s="592"/>
      <c r="I38" s="593"/>
      <c r="L38" s="49" t="s">
        <v>207</v>
      </c>
      <c r="M38" s="10"/>
      <c r="N38" s="11"/>
      <c r="O38" s="7"/>
    </row>
    <row r="39" spans="2:18" ht="21" customHeight="1" thickBot="1" x14ac:dyDescent="0.6">
      <c r="B39" s="570"/>
      <c r="C39" s="33"/>
      <c r="D39" s="594"/>
      <c r="E39" s="595"/>
      <c r="F39" s="595"/>
      <c r="G39" s="595"/>
      <c r="H39" s="595"/>
      <c r="I39" s="596"/>
      <c r="L39" s="7"/>
      <c r="M39" s="7"/>
      <c r="N39" s="50"/>
      <c r="O39" s="50"/>
    </row>
    <row r="40" spans="2:18" ht="21" customHeight="1" x14ac:dyDescent="0.55000000000000004">
      <c r="L40" s="7"/>
      <c r="M40" s="51" t="s">
        <v>208</v>
      </c>
      <c r="N40" s="50"/>
      <c r="O40" s="50"/>
    </row>
    <row r="41" spans="2:18" ht="21" customHeight="1" x14ac:dyDescent="0.55000000000000004">
      <c r="L41" s="7"/>
      <c r="M41" s="57" t="s">
        <v>209</v>
      </c>
      <c r="N41" s="50"/>
      <c r="O41" s="50"/>
    </row>
    <row r="42" spans="2:18" ht="21" customHeight="1" x14ac:dyDescent="0.55000000000000004">
      <c r="L42" s="50"/>
      <c r="M42" s="58" t="s">
        <v>177</v>
      </c>
      <c r="N42" s="50"/>
      <c r="O42" s="50"/>
    </row>
    <row r="43" spans="2:18" ht="21" customHeight="1" x14ac:dyDescent="0.55000000000000004">
      <c r="L43" s="50" t="s">
        <v>210</v>
      </c>
      <c r="M43" s="50"/>
      <c r="N43" s="50"/>
      <c r="O43" s="50"/>
    </row>
    <row r="44" spans="2:18" ht="21" customHeight="1" x14ac:dyDescent="0.55000000000000004">
      <c r="L44" s="59" t="s">
        <v>211</v>
      </c>
      <c r="M44" s="50"/>
      <c r="N44" s="50"/>
      <c r="O44" s="50"/>
    </row>
    <row r="45" spans="2:18" x14ac:dyDescent="0.55000000000000004">
      <c r="L45" s="59" t="s">
        <v>212</v>
      </c>
      <c r="M45" s="50"/>
      <c r="N45" s="50"/>
      <c r="O45" s="50"/>
    </row>
    <row r="46" spans="2:18" x14ac:dyDescent="0.55000000000000004">
      <c r="L46" s="59" t="s">
        <v>213</v>
      </c>
      <c r="M46" s="50"/>
      <c r="N46" s="50"/>
      <c r="O46" s="50"/>
    </row>
    <row r="47" spans="2:18" x14ac:dyDescent="0.55000000000000004">
      <c r="L47" s="59" t="s">
        <v>214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zoomScaleNormal="100" workbookViewId="0">
      <selection activeCell="U31" sqref="U31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4" ht="35.15" customHeight="1" x14ac:dyDescent="0.25">
      <c r="A1" s="564" t="s">
        <v>147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24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55000000000000004">
      <c r="B3" s="25" t="s">
        <v>136</v>
      </c>
      <c r="C3" s="23" t="s">
        <v>137</v>
      </c>
      <c r="I3" s="26" t="s">
        <v>138</v>
      </c>
    </row>
    <row r="4" spans="1:24" ht="21" customHeight="1" x14ac:dyDescent="0.55000000000000004">
      <c r="B4" s="23" t="s">
        <v>245</v>
      </c>
      <c r="I4" s="26" t="s">
        <v>83</v>
      </c>
    </row>
    <row r="5" spans="1:24" ht="21" customHeight="1" x14ac:dyDescent="0.55000000000000004">
      <c r="B5" s="27" t="s">
        <v>246</v>
      </c>
    </row>
    <row r="6" spans="1:24" ht="21" customHeight="1" x14ac:dyDescent="0.55000000000000004">
      <c r="B6" s="23" t="s">
        <v>84</v>
      </c>
      <c r="C6" s="23" t="s">
        <v>85</v>
      </c>
    </row>
    <row r="7" spans="1:24" ht="21" customHeight="1" x14ac:dyDescent="0.55000000000000004">
      <c r="B7" s="23" t="s">
        <v>247</v>
      </c>
      <c r="X7" s="70"/>
    </row>
    <row r="8" spans="1:24" ht="18" customHeight="1" thickBot="1" x14ac:dyDescent="0.25">
      <c r="L8" s="48" t="s">
        <v>178</v>
      </c>
      <c r="M8" s="49"/>
      <c r="N8" s="50"/>
      <c r="O8" s="50"/>
    </row>
    <row r="9" spans="1:24" ht="21" customHeight="1" thickBot="1" x14ac:dyDescent="0.6">
      <c r="B9" s="28" t="s">
        <v>87</v>
      </c>
      <c r="C9" s="29"/>
      <c r="D9" s="565" t="s">
        <v>88</v>
      </c>
      <c r="E9" s="566"/>
      <c r="F9" s="567"/>
      <c r="G9" s="565" t="s">
        <v>89</v>
      </c>
      <c r="H9" s="566"/>
      <c r="I9" s="567"/>
      <c r="L9" s="51"/>
      <c r="M9" s="51"/>
      <c r="N9" s="50"/>
      <c r="O9" s="50"/>
    </row>
    <row r="10" spans="1:24" ht="20.149999999999999" customHeight="1" x14ac:dyDescent="0.55000000000000004">
      <c r="B10" s="568">
        <v>0.39583333333333331</v>
      </c>
      <c r="C10" s="30">
        <v>1</v>
      </c>
      <c r="D10" s="584">
        <v>9</v>
      </c>
      <c r="E10" s="575"/>
      <c r="F10" s="576"/>
      <c r="G10" s="574">
        <v>16</v>
      </c>
      <c r="H10" s="575"/>
      <c r="I10" s="576"/>
      <c r="L10" s="52" t="s">
        <v>157</v>
      </c>
      <c r="M10" s="51" t="s">
        <v>158</v>
      </c>
      <c r="N10" s="50"/>
      <c r="O10" s="50"/>
    </row>
    <row r="11" spans="1:24" ht="21" customHeight="1" x14ac:dyDescent="0.55000000000000004">
      <c r="B11" s="569"/>
      <c r="C11" s="31" t="s">
        <v>90</v>
      </c>
      <c r="D11" s="43" t="s">
        <v>115</v>
      </c>
      <c r="E11" s="39" t="s">
        <v>91</v>
      </c>
      <c r="F11" s="44" t="s">
        <v>118</v>
      </c>
      <c r="G11" s="43" t="s">
        <v>133</v>
      </c>
      <c r="H11" s="39" t="s">
        <v>91</v>
      </c>
      <c r="I11" s="44" t="s">
        <v>107</v>
      </c>
      <c r="L11" s="52"/>
      <c r="M11" s="51" t="s">
        <v>159</v>
      </c>
      <c r="N11" s="50"/>
      <c r="O11" s="50"/>
    </row>
    <row r="12" spans="1:24" ht="21" customHeight="1" x14ac:dyDescent="0.55000000000000004">
      <c r="B12" s="569"/>
      <c r="C12" s="31" t="s">
        <v>92</v>
      </c>
      <c r="D12" s="587" t="s">
        <v>121</v>
      </c>
      <c r="E12" s="581"/>
      <c r="F12" s="582"/>
      <c r="G12" s="580" t="s">
        <v>134</v>
      </c>
      <c r="H12" s="581"/>
      <c r="I12" s="582"/>
      <c r="L12" s="52"/>
      <c r="M12" s="51" t="s">
        <v>160</v>
      </c>
      <c r="N12" s="50"/>
      <c r="O12" s="50"/>
    </row>
    <row r="13" spans="1:24" ht="21" customHeight="1" x14ac:dyDescent="0.55000000000000004">
      <c r="B13" s="569"/>
      <c r="C13" s="31" t="s">
        <v>93</v>
      </c>
      <c r="D13" s="68" t="s">
        <v>108</v>
      </c>
      <c r="E13" s="32" t="s">
        <v>94</v>
      </c>
      <c r="F13" s="69" t="s">
        <v>108</v>
      </c>
      <c r="G13" s="68" t="s">
        <v>108</v>
      </c>
      <c r="H13" s="32" t="s">
        <v>94</v>
      </c>
      <c r="I13" s="45" t="s">
        <v>125</v>
      </c>
      <c r="L13" s="52"/>
      <c r="M13" s="51" t="s">
        <v>179</v>
      </c>
      <c r="N13" s="50"/>
      <c r="O13" s="50"/>
    </row>
    <row r="14" spans="1:24" ht="21" customHeight="1" thickBot="1" x14ac:dyDescent="0.6">
      <c r="B14" s="57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24" ht="21" customHeight="1" x14ac:dyDescent="0.55000000000000004">
      <c r="B15" s="568">
        <v>0.44791666666666669</v>
      </c>
      <c r="C15" s="30">
        <v>2</v>
      </c>
      <c r="D15" s="584">
        <v>10</v>
      </c>
      <c r="E15" s="575"/>
      <c r="F15" s="576"/>
      <c r="G15" s="574"/>
      <c r="H15" s="575"/>
      <c r="I15" s="576"/>
      <c r="L15" s="52" t="s">
        <v>164</v>
      </c>
      <c r="M15" s="51" t="s">
        <v>162</v>
      </c>
      <c r="N15" s="50"/>
      <c r="O15" s="50"/>
    </row>
    <row r="16" spans="1:24" ht="21" customHeight="1" x14ac:dyDescent="0.55000000000000004">
      <c r="B16" s="569"/>
      <c r="C16" s="31" t="s">
        <v>90</v>
      </c>
      <c r="D16" s="43" t="s">
        <v>116</v>
      </c>
      <c r="E16" s="39" t="s">
        <v>91</v>
      </c>
      <c r="F16" s="44" t="s">
        <v>128</v>
      </c>
      <c r="G16" s="43"/>
      <c r="H16" s="39" t="s">
        <v>91</v>
      </c>
      <c r="I16" s="44"/>
      <c r="L16" s="52"/>
      <c r="M16" s="51" t="s">
        <v>163</v>
      </c>
      <c r="N16" s="50"/>
      <c r="O16" s="50"/>
    </row>
    <row r="17" spans="2:18" ht="21" customHeight="1" x14ac:dyDescent="0.2">
      <c r="B17" s="569"/>
      <c r="C17" s="31" t="s">
        <v>92</v>
      </c>
      <c r="D17" s="587" t="s">
        <v>133</v>
      </c>
      <c r="E17" s="581"/>
      <c r="F17" s="582"/>
      <c r="G17" s="588"/>
      <c r="H17" s="578"/>
      <c r="I17" s="579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2">
      <c r="B18" s="569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5">
      <c r="B19" s="57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55000000000000004">
      <c r="B20" s="568">
        <v>0.5</v>
      </c>
      <c r="C20" s="30">
        <v>3</v>
      </c>
      <c r="D20" s="574">
        <v>15</v>
      </c>
      <c r="E20" s="575"/>
      <c r="F20" s="576"/>
      <c r="G20" s="584">
        <v>26</v>
      </c>
      <c r="H20" s="575"/>
      <c r="I20" s="576"/>
      <c r="L20" s="52" t="s">
        <v>171</v>
      </c>
      <c r="M20" s="51" t="s">
        <v>170</v>
      </c>
      <c r="N20" s="50"/>
      <c r="O20" s="50"/>
    </row>
    <row r="21" spans="2:18" ht="21" customHeight="1" x14ac:dyDescent="0.55000000000000004">
      <c r="B21" s="569"/>
      <c r="C21" s="31" t="s">
        <v>90</v>
      </c>
      <c r="D21" s="43" t="s">
        <v>121</v>
      </c>
      <c r="E21" s="39" t="s">
        <v>91</v>
      </c>
      <c r="F21" s="44" t="s">
        <v>115</v>
      </c>
      <c r="G21" s="43" t="s">
        <v>125</v>
      </c>
      <c r="H21" s="39" t="s">
        <v>91</v>
      </c>
      <c r="I21" s="44" t="s">
        <v>134</v>
      </c>
      <c r="L21" s="52" t="s">
        <v>174</v>
      </c>
      <c r="M21" s="51" t="s">
        <v>183</v>
      </c>
      <c r="N21" s="50"/>
      <c r="O21" s="50"/>
    </row>
    <row r="22" spans="2:18" ht="21" customHeight="1" x14ac:dyDescent="0.55000000000000004">
      <c r="B22" s="569"/>
      <c r="C22" s="31" t="s">
        <v>92</v>
      </c>
      <c r="D22" s="587" t="s">
        <v>128</v>
      </c>
      <c r="E22" s="581"/>
      <c r="F22" s="582"/>
      <c r="G22" s="585" t="s">
        <v>107</v>
      </c>
      <c r="H22" s="585"/>
      <c r="I22" s="586"/>
      <c r="L22" s="52"/>
      <c r="M22" s="53" t="s">
        <v>184</v>
      </c>
      <c r="N22" s="50"/>
      <c r="O22" s="50"/>
    </row>
    <row r="23" spans="2:18" ht="21" customHeight="1" x14ac:dyDescent="0.55000000000000004">
      <c r="B23" s="569"/>
      <c r="C23" s="31" t="s">
        <v>93</v>
      </c>
      <c r="D23" s="68" t="s">
        <v>108</v>
      </c>
      <c r="E23" s="32" t="s">
        <v>94</v>
      </c>
      <c r="F23" s="69" t="s">
        <v>108</v>
      </c>
      <c r="G23" s="68" t="s">
        <v>108</v>
      </c>
      <c r="H23" s="32" t="s">
        <v>94</v>
      </c>
      <c r="I23" s="45" t="s">
        <v>116</v>
      </c>
      <c r="L23" s="54"/>
      <c r="M23" s="7" t="s">
        <v>185</v>
      </c>
      <c r="N23" s="50"/>
      <c r="O23" s="50"/>
    </row>
    <row r="24" spans="2:18" ht="21" customHeight="1" thickBot="1" x14ac:dyDescent="0.6">
      <c r="B24" s="57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55000000000000004">
      <c r="B25" s="568">
        <v>0.55208333333333337</v>
      </c>
      <c r="C25" s="30">
        <v>4</v>
      </c>
      <c r="D25" s="574">
        <v>7</v>
      </c>
      <c r="E25" s="575"/>
      <c r="F25" s="576"/>
      <c r="G25" s="574"/>
      <c r="H25" s="575"/>
      <c r="I25" s="576"/>
      <c r="L25" s="54"/>
      <c r="M25" s="50" t="s">
        <v>188</v>
      </c>
      <c r="N25" s="50"/>
      <c r="O25" s="50"/>
    </row>
    <row r="26" spans="2:18" ht="21" customHeight="1" x14ac:dyDescent="0.55000000000000004">
      <c r="B26" s="569"/>
      <c r="C26" s="31" t="s">
        <v>90</v>
      </c>
      <c r="D26" s="43" t="s">
        <v>118</v>
      </c>
      <c r="E26" s="39" t="s">
        <v>91</v>
      </c>
      <c r="F26" s="44" t="s">
        <v>116</v>
      </c>
      <c r="G26" s="43"/>
      <c r="H26" s="39" t="s">
        <v>91</v>
      </c>
      <c r="I26" s="44"/>
      <c r="L26" s="50"/>
      <c r="M26" s="7" t="s">
        <v>189</v>
      </c>
      <c r="N26" s="50"/>
      <c r="O26" s="50"/>
    </row>
    <row r="27" spans="2:18" ht="21" customHeight="1" x14ac:dyDescent="0.55000000000000004">
      <c r="B27" s="569"/>
      <c r="C27" s="31" t="s">
        <v>92</v>
      </c>
      <c r="D27" s="587" t="s">
        <v>115</v>
      </c>
      <c r="E27" s="581"/>
      <c r="F27" s="582"/>
      <c r="G27" s="588"/>
      <c r="H27" s="578"/>
      <c r="I27" s="579"/>
      <c r="L27" s="50"/>
      <c r="M27" s="50" t="s">
        <v>190</v>
      </c>
      <c r="N27" s="7"/>
      <c r="O27" s="50"/>
    </row>
    <row r="28" spans="2:18" ht="21" customHeight="1" x14ac:dyDescent="0.55000000000000004">
      <c r="B28" s="569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6">
      <c r="B29" s="57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55000000000000004">
      <c r="B30" s="568">
        <v>0.60416666666666663</v>
      </c>
      <c r="C30" s="30">
        <v>5</v>
      </c>
      <c r="D30" s="584">
        <v>11</v>
      </c>
      <c r="E30" s="575"/>
      <c r="F30" s="576"/>
      <c r="G30" s="574">
        <v>23</v>
      </c>
      <c r="H30" s="575"/>
      <c r="I30" s="576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55000000000000004">
      <c r="B31" s="569"/>
      <c r="C31" s="31" t="s">
        <v>90</v>
      </c>
      <c r="D31" s="43" t="s">
        <v>128</v>
      </c>
      <c r="E31" s="39" t="s">
        <v>91</v>
      </c>
      <c r="F31" s="44" t="s">
        <v>121</v>
      </c>
      <c r="G31" s="43" t="s">
        <v>107</v>
      </c>
      <c r="H31" s="39" t="s">
        <v>91</v>
      </c>
      <c r="I31" s="44" t="s">
        <v>125</v>
      </c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55000000000000004">
      <c r="B32" s="569"/>
      <c r="C32" s="31" t="s">
        <v>92</v>
      </c>
      <c r="D32" s="587" t="s">
        <v>118</v>
      </c>
      <c r="E32" s="581"/>
      <c r="F32" s="582"/>
      <c r="G32" s="580" t="s">
        <v>116</v>
      </c>
      <c r="H32" s="581"/>
      <c r="I32" s="582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55000000000000004">
      <c r="B33" s="569"/>
      <c r="C33" s="31" t="s">
        <v>93</v>
      </c>
      <c r="D33" s="68" t="s">
        <v>108</v>
      </c>
      <c r="E33" s="32" t="s">
        <v>94</v>
      </c>
      <c r="F33" s="69" t="s">
        <v>108</v>
      </c>
      <c r="G33" s="68" t="s">
        <v>108</v>
      </c>
      <c r="H33" s="32" t="s">
        <v>94</v>
      </c>
      <c r="I33" s="45" t="s">
        <v>134</v>
      </c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6">
      <c r="B34" s="57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55000000000000004">
      <c r="B35" s="568">
        <v>0.65625</v>
      </c>
      <c r="C35" s="30">
        <v>6</v>
      </c>
      <c r="D35" s="574">
        <v>17</v>
      </c>
      <c r="E35" s="575"/>
      <c r="F35" s="576"/>
      <c r="G35" s="583"/>
      <c r="H35" s="572"/>
      <c r="I35" s="573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55000000000000004">
      <c r="B36" s="569"/>
      <c r="C36" s="31" t="s">
        <v>90</v>
      </c>
      <c r="D36" s="43" t="s">
        <v>134</v>
      </c>
      <c r="E36" s="39" t="s">
        <v>91</v>
      </c>
      <c r="F36" s="44" t="s">
        <v>133</v>
      </c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55000000000000004">
      <c r="B37" s="569"/>
      <c r="C37" s="31" t="s">
        <v>92</v>
      </c>
      <c r="D37" s="580" t="s">
        <v>125</v>
      </c>
      <c r="E37" s="581"/>
      <c r="F37" s="582"/>
      <c r="G37" s="588"/>
      <c r="H37" s="578"/>
      <c r="I37" s="579"/>
      <c r="L37" s="50"/>
      <c r="M37" s="10"/>
      <c r="N37" s="11"/>
      <c r="O37" s="7"/>
    </row>
    <row r="38" spans="2:18" ht="21" customHeight="1" x14ac:dyDescent="0.55000000000000004">
      <c r="B38" s="569"/>
      <c r="C38" s="31" t="s">
        <v>93</v>
      </c>
      <c r="D38" s="68" t="s">
        <v>108</v>
      </c>
      <c r="E38" s="32" t="s">
        <v>94</v>
      </c>
      <c r="F38" s="45" t="s">
        <v>128</v>
      </c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8" ht="21" customHeight="1" thickBot="1" x14ac:dyDescent="0.6">
      <c r="B39" s="57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8" ht="21" customHeight="1" x14ac:dyDescent="0.55000000000000004">
      <c r="B40" s="568">
        <v>0.70833333333333337</v>
      </c>
      <c r="C40" s="30">
        <v>7</v>
      </c>
      <c r="D40" s="571"/>
      <c r="E40" s="572"/>
      <c r="F40" s="573"/>
      <c r="G40" s="583"/>
      <c r="H40" s="572"/>
      <c r="I40" s="573"/>
      <c r="L40" s="7"/>
      <c r="M40" s="51" t="s">
        <v>208</v>
      </c>
      <c r="N40" s="50"/>
      <c r="O40" s="50"/>
    </row>
    <row r="41" spans="2:18" ht="21" customHeight="1" x14ac:dyDescent="0.55000000000000004">
      <c r="B41" s="56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8" ht="21" customHeight="1" x14ac:dyDescent="0.55000000000000004">
      <c r="B42" s="569"/>
      <c r="C42" s="31" t="s">
        <v>92</v>
      </c>
      <c r="D42" s="577"/>
      <c r="E42" s="578"/>
      <c r="F42" s="579"/>
      <c r="G42" s="588"/>
      <c r="H42" s="578"/>
      <c r="I42" s="579"/>
      <c r="L42" s="50"/>
      <c r="M42" s="58" t="s">
        <v>177</v>
      </c>
      <c r="N42" s="50"/>
      <c r="O42" s="50"/>
    </row>
    <row r="43" spans="2:18" ht="21" customHeight="1" x14ac:dyDescent="0.55000000000000004">
      <c r="B43" s="56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8" ht="21" customHeight="1" thickBot="1" x14ac:dyDescent="0.6">
      <c r="B44" s="57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8" x14ac:dyDescent="0.55000000000000004">
      <c r="L45" s="59" t="s">
        <v>212</v>
      </c>
      <c r="M45" s="50"/>
      <c r="N45" s="50"/>
      <c r="O45" s="50"/>
    </row>
    <row r="46" spans="2:18" x14ac:dyDescent="0.55000000000000004">
      <c r="L46" s="59" t="s">
        <v>213</v>
      </c>
      <c r="M46" s="50"/>
      <c r="N46" s="50"/>
      <c r="O46" s="50"/>
    </row>
    <row r="47" spans="2:18" x14ac:dyDescent="0.55000000000000004">
      <c r="L47" s="59" t="s">
        <v>214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男子</vt:lpstr>
      <vt:lpstr>女子</vt:lpstr>
      <vt:lpstr>5.24豊橋総合</vt:lpstr>
      <vt:lpstr>5.９知立 </vt:lpstr>
      <vt:lpstr>5.17大清水</vt:lpstr>
      <vt:lpstr>5.17安城</vt:lpstr>
      <vt:lpstr>5.30大清水</vt:lpstr>
      <vt:lpstr>5.30御津</vt:lpstr>
      <vt:lpstr>5.31御津</vt:lpstr>
      <vt:lpstr>5.31岡崎中総</vt:lpstr>
      <vt:lpstr>6.6西尾</vt:lpstr>
      <vt:lpstr>6.7西尾  </vt:lpstr>
      <vt:lpstr>6.13石巻</vt:lpstr>
      <vt:lpstr>6.20大清水</vt:lpstr>
      <vt:lpstr>6.21大清水 </vt:lpstr>
      <vt:lpstr>6.21旭</vt:lpstr>
      <vt:lpstr>6.28旭 </vt:lpstr>
      <vt:lpstr>7.5旭</vt:lpstr>
      <vt:lpstr>7.5蒲郡文化</vt:lpstr>
      <vt:lpstr>7.11蒲郡市民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雅紳 藤城</cp:lastModifiedBy>
  <cp:lastPrinted>2026-05-15T04:55:36Z</cp:lastPrinted>
  <dcterms:created xsi:type="dcterms:W3CDTF">2026-04-14T11:44:57Z</dcterms:created>
  <dcterms:modified xsi:type="dcterms:W3CDTF">2026-05-24T06:31:12Z</dcterms:modified>
</cp:coreProperties>
</file>