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c5429d3bd2db7a/ドキュメント/2026年U12部会/2026前期リーグ/試合結果/"/>
    </mc:Choice>
  </mc:AlternateContent>
  <xr:revisionPtr revIDLastSave="1" documentId="8_{CA0097C2-444F-45C9-9AEA-098CB1527F75}" xr6:coauthVersionLast="47" xr6:coauthVersionMax="47" xr10:uidLastSave="{97E22406-9E61-4C45-B6AF-4D5650041D35}"/>
  <bookViews>
    <workbookView xWindow="-120" yWindow="-120" windowWidth="20730" windowHeight="11040" xr2:uid="{69E16199-9FD4-4A68-B397-6C4284E0DF32}"/>
  </bookViews>
  <sheets>
    <sheet name="男子" sheetId="6" r:id="rId1"/>
    <sheet name="女子" sheetId="5" r:id="rId2"/>
    <sheet name="5.９知立 " sheetId="8" r:id="rId3"/>
    <sheet name="5.17大清水" sheetId="9" r:id="rId4"/>
    <sheet name="5.17安城" sheetId="11" r:id="rId5"/>
    <sheet name="5.24豊橋総合" sheetId="10" r:id="rId6"/>
    <sheet name="5.30大清水" sheetId="12" r:id="rId7"/>
    <sheet name="5.30御津" sheetId="13" r:id="rId8"/>
    <sheet name="5.31御津" sheetId="14" r:id="rId9"/>
    <sheet name="5.31岡崎中総" sheetId="15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7" i="5" l="1"/>
  <c r="Q67" i="5"/>
  <c r="O67" i="5"/>
  <c r="U67" i="5" s="1"/>
  <c r="S65" i="5"/>
  <c r="Q65" i="5"/>
  <c r="O65" i="5"/>
  <c r="U65" i="5" s="1"/>
  <c r="S63" i="5"/>
  <c r="Q63" i="5"/>
  <c r="O63" i="5"/>
  <c r="U63" i="5" s="1"/>
  <c r="S61" i="5"/>
  <c r="Q61" i="5"/>
  <c r="O61" i="5"/>
  <c r="U61" i="5" s="1"/>
  <c r="S59" i="5"/>
  <c r="Q59" i="5"/>
  <c r="O59" i="5"/>
  <c r="U59" i="5" s="1"/>
  <c r="S57" i="5"/>
  <c r="Q57" i="5"/>
  <c r="O57" i="5"/>
  <c r="U57" i="5" s="1"/>
  <c r="M55" i="5"/>
  <c r="K55" i="5"/>
  <c r="I55" i="5"/>
  <c r="G55" i="5"/>
  <c r="E55" i="5"/>
  <c r="C55" i="5"/>
  <c r="U51" i="5"/>
  <c r="S51" i="5"/>
  <c r="Q51" i="5"/>
  <c r="W51" i="5" s="1"/>
  <c r="U49" i="5"/>
  <c r="S49" i="5"/>
  <c r="Q49" i="5"/>
  <c r="W49" i="5" s="1"/>
  <c r="U47" i="5"/>
  <c r="S47" i="5"/>
  <c r="Q47" i="5"/>
  <c r="W47" i="5" s="1"/>
  <c r="U45" i="5"/>
  <c r="S45" i="5"/>
  <c r="Q45" i="5"/>
  <c r="W45" i="5" s="1"/>
  <c r="U43" i="5"/>
  <c r="S43" i="5"/>
  <c r="Q43" i="5"/>
  <c r="W43" i="5" s="1"/>
  <c r="U41" i="5"/>
  <c r="S41" i="5"/>
  <c r="Q41" i="5"/>
  <c r="W41" i="5" s="1"/>
  <c r="U39" i="5"/>
  <c r="S39" i="5"/>
  <c r="Q39" i="5"/>
  <c r="W39" i="5" s="1"/>
  <c r="O37" i="5"/>
  <c r="M37" i="5"/>
  <c r="K37" i="5"/>
  <c r="I37" i="5"/>
  <c r="G37" i="5"/>
  <c r="E37" i="5"/>
  <c r="C37" i="5"/>
  <c r="S33" i="5"/>
  <c r="Q33" i="5"/>
  <c r="O33" i="5"/>
  <c r="U33" i="5" s="1"/>
  <c r="S31" i="5"/>
  <c r="Q31" i="5"/>
  <c r="O31" i="5"/>
  <c r="U31" i="5" s="1"/>
  <c r="S29" i="5"/>
  <c r="Q29" i="5"/>
  <c r="O29" i="5"/>
  <c r="U29" i="5" s="1"/>
  <c r="S27" i="5"/>
  <c r="Q27" i="5"/>
  <c r="O27" i="5"/>
  <c r="U27" i="5" s="1"/>
  <c r="S25" i="5"/>
  <c r="Q25" i="5"/>
  <c r="O25" i="5"/>
  <c r="U25" i="5" s="1"/>
  <c r="S23" i="5"/>
  <c r="Q23" i="5"/>
  <c r="O23" i="5"/>
  <c r="U23" i="5" s="1"/>
  <c r="M21" i="5"/>
  <c r="K21" i="5"/>
  <c r="I21" i="5"/>
  <c r="G21" i="5"/>
  <c r="E21" i="5"/>
  <c r="C21" i="5"/>
  <c r="S16" i="5"/>
  <c r="Q16" i="5"/>
  <c r="O16" i="5"/>
  <c r="U16" i="5" s="1"/>
  <c r="S14" i="5"/>
  <c r="Q14" i="5"/>
  <c r="O14" i="5"/>
  <c r="U14" i="5" s="1"/>
  <c r="S12" i="5"/>
  <c r="Q12" i="5"/>
  <c r="O12" i="5"/>
  <c r="U12" i="5" s="1"/>
  <c r="S10" i="5"/>
  <c r="Q10" i="5"/>
  <c r="O10" i="5"/>
  <c r="U10" i="5" s="1"/>
  <c r="S8" i="5"/>
  <c r="Q8" i="5"/>
  <c r="O8" i="5"/>
  <c r="U8" i="5" s="1"/>
  <c r="S6" i="5"/>
  <c r="Q6" i="5"/>
  <c r="O6" i="5"/>
  <c r="U6" i="5" s="1"/>
  <c r="M4" i="5"/>
  <c r="K4" i="5"/>
  <c r="I4" i="5"/>
  <c r="G4" i="5"/>
  <c r="E4" i="5"/>
  <c r="C4" i="5"/>
  <c r="Q75" i="6"/>
  <c r="O75" i="6"/>
  <c r="M75" i="6"/>
  <c r="S75" i="6" s="1"/>
  <c r="Q73" i="6"/>
  <c r="O73" i="6"/>
  <c r="M73" i="6"/>
  <c r="S73" i="6" s="1"/>
  <c r="Q71" i="6"/>
  <c r="O71" i="6"/>
  <c r="M71" i="6"/>
  <c r="S71" i="6" s="1"/>
  <c r="Q69" i="6"/>
  <c r="O69" i="6"/>
  <c r="M69" i="6"/>
  <c r="S69" i="6" s="1"/>
  <c r="Q67" i="6"/>
  <c r="O67" i="6"/>
  <c r="M67" i="6"/>
  <c r="S67" i="6" s="1"/>
  <c r="K65" i="6"/>
  <c r="I65" i="6"/>
  <c r="G65" i="6"/>
  <c r="E65" i="6"/>
  <c r="C65" i="6"/>
  <c r="Q61" i="6"/>
  <c r="O61" i="6"/>
  <c r="M61" i="6"/>
  <c r="S61" i="6" s="1"/>
  <c r="Q59" i="6"/>
  <c r="O59" i="6"/>
  <c r="M59" i="6"/>
  <c r="S59" i="6" s="1"/>
  <c r="Q57" i="6"/>
  <c r="O57" i="6"/>
  <c r="M57" i="6"/>
  <c r="S57" i="6" s="1"/>
  <c r="Q55" i="6"/>
  <c r="O55" i="6"/>
  <c r="M55" i="6"/>
  <c r="S55" i="6" s="1"/>
  <c r="Q53" i="6"/>
  <c r="O53" i="6"/>
  <c r="M53" i="6"/>
  <c r="S53" i="6" s="1"/>
  <c r="K51" i="6"/>
  <c r="I51" i="6"/>
  <c r="G51" i="6"/>
  <c r="E51" i="6"/>
  <c r="C51" i="6"/>
  <c r="Q47" i="6"/>
  <c r="O47" i="6"/>
  <c r="M47" i="6"/>
  <c r="S47" i="6" s="1"/>
  <c r="Q45" i="6"/>
  <c r="O45" i="6"/>
  <c r="M45" i="6"/>
  <c r="S45" i="6" s="1"/>
  <c r="Q43" i="6"/>
  <c r="O43" i="6"/>
  <c r="M43" i="6"/>
  <c r="S43" i="6" s="1"/>
  <c r="Q41" i="6"/>
  <c r="O41" i="6"/>
  <c r="M41" i="6"/>
  <c r="S41" i="6" s="1"/>
  <c r="Q39" i="6"/>
  <c r="O39" i="6"/>
  <c r="M39" i="6"/>
  <c r="S39" i="6" s="1"/>
  <c r="K37" i="6"/>
  <c r="I37" i="6"/>
  <c r="G37" i="6"/>
  <c r="E37" i="6"/>
  <c r="C37" i="6"/>
  <c r="S33" i="6"/>
  <c r="Q33" i="6"/>
  <c r="O33" i="6"/>
  <c r="U33" i="6" s="1"/>
  <c r="S31" i="6"/>
  <c r="Q31" i="6"/>
  <c r="O31" i="6"/>
  <c r="U31" i="6" s="1"/>
  <c r="S29" i="6"/>
  <c r="Q29" i="6"/>
  <c r="O29" i="6"/>
  <c r="U29" i="6" s="1"/>
  <c r="S27" i="6"/>
  <c r="Q27" i="6"/>
  <c r="O27" i="6"/>
  <c r="U27" i="6" s="1"/>
  <c r="S25" i="6"/>
  <c r="Q25" i="6"/>
  <c r="O25" i="6"/>
  <c r="U25" i="6" s="1"/>
  <c r="S23" i="6"/>
  <c r="Q23" i="6"/>
  <c r="O23" i="6"/>
  <c r="U23" i="6" s="1"/>
  <c r="M21" i="6"/>
  <c r="K21" i="6"/>
  <c r="I21" i="6"/>
  <c r="G21" i="6"/>
  <c r="E21" i="6"/>
  <c r="C21" i="6"/>
  <c r="S16" i="6"/>
  <c r="Q16" i="6"/>
  <c r="O16" i="6"/>
  <c r="U16" i="6" s="1"/>
  <c r="S14" i="6"/>
  <c r="Q14" i="6"/>
  <c r="O14" i="6"/>
  <c r="U14" i="6" s="1"/>
  <c r="S12" i="6"/>
  <c r="Q12" i="6"/>
  <c r="O12" i="6"/>
  <c r="U12" i="6" s="1"/>
  <c r="S10" i="6"/>
  <c r="Q10" i="6"/>
  <c r="O10" i="6"/>
  <c r="U10" i="6" s="1"/>
  <c r="S8" i="6"/>
  <c r="Q8" i="6"/>
  <c r="O8" i="6"/>
  <c r="U8" i="6" s="1"/>
  <c r="S6" i="6"/>
  <c r="Q6" i="6"/>
  <c r="O6" i="6"/>
  <c r="U6" i="6" s="1"/>
  <c r="M4" i="6"/>
  <c r="K4" i="6"/>
  <c r="I4" i="6"/>
  <c r="G4" i="6"/>
  <c r="E4" i="6"/>
  <c r="C4" i="6"/>
  <c r="N108" i="5"/>
  <c r="N148" i="6"/>
  <c r="G115" i="6" l="1"/>
  <c r="E115" i="6"/>
  <c r="C115" i="6"/>
  <c r="G105" i="6"/>
  <c r="E105" i="6"/>
  <c r="C105" i="6"/>
  <c r="G95" i="6"/>
  <c r="E95" i="6"/>
  <c r="C95" i="6"/>
  <c r="M79" i="6" l="1"/>
  <c r="K79" i="6"/>
  <c r="I79" i="6"/>
  <c r="G79" i="6"/>
  <c r="E79" i="6"/>
  <c r="C79" i="6"/>
  <c r="I72" i="5" l="1"/>
  <c r="G72" i="5"/>
  <c r="E72" i="5"/>
  <c r="C72" i="5"/>
</calcChain>
</file>

<file path=xl/sharedStrings.xml><?xml version="1.0" encoding="utf-8"?>
<sst xmlns="http://schemas.openxmlformats.org/spreadsheetml/2006/main" count="1649" uniqueCount="314">
  <si>
    <t>2026年度　愛知県U12三河地区前期リーグ組み合わせ</t>
    <rPh sb="4" eb="6">
      <t>ネンド</t>
    </rPh>
    <rPh sb="7" eb="10">
      <t>アイチケン</t>
    </rPh>
    <rPh sb="13" eb="15">
      <t>ミカワ</t>
    </rPh>
    <rPh sb="15" eb="17">
      <t>チク</t>
    </rPh>
    <rPh sb="17" eb="19">
      <t>ゼンキ</t>
    </rPh>
    <rPh sb="22" eb="23">
      <t>ク</t>
    </rPh>
    <rPh sb="24" eb="25">
      <t>ア</t>
    </rPh>
    <phoneticPr fontId="2"/>
  </si>
  <si>
    <t>男子1部リーグ</t>
    <rPh sb="0" eb="2">
      <t>ダンシ</t>
    </rPh>
    <rPh sb="3" eb="4">
      <t>ブ</t>
    </rPh>
    <phoneticPr fontId="2"/>
  </si>
  <si>
    <t>勝</t>
  </si>
  <si>
    <t>負</t>
  </si>
  <si>
    <t>棄　権　　　　　試合不成立</t>
    <phoneticPr fontId="3"/>
  </si>
  <si>
    <t>勝点</t>
  </si>
  <si>
    <t>順位</t>
    <rPh sb="0" eb="2">
      <t>ジュンイ</t>
    </rPh>
    <phoneticPr fontId="2"/>
  </si>
  <si>
    <t>FINS</t>
    <phoneticPr fontId="3"/>
  </si>
  <si>
    <t>LIBERTY</t>
    <phoneticPr fontId="3"/>
  </si>
  <si>
    <t>西部キッズ</t>
    <rPh sb="0" eb="2">
      <t>セイブ</t>
    </rPh>
    <phoneticPr fontId="3"/>
  </si>
  <si>
    <t>美川</t>
    <phoneticPr fontId="3"/>
  </si>
  <si>
    <t>刈谷</t>
    <rPh sb="0" eb="2">
      <t>カリヤ</t>
    </rPh>
    <phoneticPr fontId="3"/>
  </si>
  <si>
    <t>大清水</t>
    <rPh sb="0" eb="3">
      <t>オオシミズ</t>
    </rPh>
    <phoneticPr fontId="3"/>
  </si>
  <si>
    <t>男子2部リーグ</t>
    <rPh sb="0" eb="2">
      <t>ダンシ</t>
    </rPh>
    <rPh sb="3" eb="4">
      <t>ブ</t>
    </rPh>
    <phoneticPr fontId="2"/>
  </si>
  <si>
    <t>豊川</t>
    <rPh sb="0" eb="2">
      <t>トヨカワ</t>
    </rPh>
    <phoneticPr fontId="3"/>
  </si>
  <si>
    <t>石巻</t>
    <rPh sb="0" eb="2">
      <t>イシマキ</t>
    </rPh>
    <phoneticPr fontId="3"/>
  </si>
  <si>
    <t>ジョーカーズ</t>
    <phoneticPr fontId="3"/>
  </si>
  <si>
    <t>吉田方</t>
    <rPh sb="0" eb="3">
      <t>ヨシダガタ</t>
    </rPh>
    <phoneticPr fontId="3"/>
  </si>
  <si>
    <t>豊橋北部</t>
    <rPh sb="0" eb="4">
      <t>トヨハシホクブ</t>
    </rPh>
    <phoneticPr fontId="3"/>
  </si>
  <si>
    <t>豊田</t>
    <rPh sb="0" eb="2">
      <t>トヨタ</t>
    </rPh>
    <phoneticPr fontId="3"/>
  </si>
  <si>
    <t>女子１部リーグ</t>
    <rPh sb="0" eb="2">
      <t>ジョシ</t>
    </rPh>
    <rPh sb="3" eb="4">
      <t>ブ</t>
    </rPh>
    <phoneticPr fontId="3"/>
  </si>
  <si>
    <t>勝</t>
    <rPh sb="0" eb="1">
      <t>カチ</t>
    </rPh>
    <phoneticPr fontId="2"/>
  </si>
  <si>
    <t>負</t>
    <rPh sb="0" eb="1">
      <t>マ</t>
    </rPh>
    <phoneticPr fontId="2"/>
  </si>
  <si>
    <t>棄　権　　　　　試合不成立</t>
    <rPh sb="0" eb="1">
      <t>キ</t>
    </rPh>
    <rPh sb="2" eb="3">
      <t>ケン</t>
    </rPh>
    <rPh sb="8" eb="10">
      <t>シアイ</t>
    </rPh>
    <rPh sb="10" eb="13">
      <t>フセイリツ</t>
    </rPh>
    <phoneticPr fontId="2"/>
  </si>
  <si>
    <t>勝点</t>
    <rPh sb="0" eb="2">
      <t>カチテン</t>
    </rPh>
    <phoneticPr fontId="2"/>
  </si>
  <si>
    <t>高嶺</t>
    <phoneticPr fontId="3"/>
  </si>
  <si>
    <t>バッスル</t>
    <phoneticPr fontId="3"/>
  </si>
  <si>
    <t>吉田方</t>
    <phoneticPr fontId="3"/>
  </si>
  <si>
    <t>美川</t>
    <rPh sb="0" eb="2">
      <t>ミカワ</t>
    </rPh>
    <phoneticPr fontId="3"/>
  </si>
  <si>
    <t>女子２部リーグ</t>
    <rPh sb="0" eb="2">
      <t>ジョシ</t>
    </rPh>
    <rPh sb="3" eb="4">
      <t>ブ</t>
    </rPh>
    <phoneticPr fontId="3"/>
  </si>
  <si>
    <t>棄　権　　　　　試合不成立</t>
    <phoneticPr fontId="2"/>
  </si>
  <si>
    <t>二川</t>
    <rPh sb="0" eb="2">
      <t>フタガワ</t>
    </rPh>
    <phoneticPr fontId="3"/>
  </si>
  <si>
    <t>刈谷東</t>
    <phoneticPr fontId="3"/>
  </si>
  <si>
    <t>碧南</t>
    <rPh sb="0" eb="2">
      <t>ヘキナン</t>
    </rPh>
    <phoneticPr fontId="3"/>
  </si>
  <si>
    <t>バブルズ</t>
    <phoneticPr fontId="3"/>
  </si>
  <si>
    <t>INFINITY</t>
    <phoneticPr fontId="3"/>
  </si>
  <si>
    <t>高嶺AN</t>
    <rPh sb="0" eb="2">
      <t>タカネ</t>
    </rPh>
    <phoneticPr fontId="3"/>
  </si>
  <si>
    <t>女子３部Ａリーグ</t>
    <rPh sb="0" eb="2">
      <t>ジョシ</t>
    </rPh>
    <rPh sb="3" eb="4">
      <t>ブ</t>
    </rPh>
    <phoneticPr fontId="3"/>
  </si>
  <si>
    <t>西尾</t>
    <phoneticPr fontId="3"/>
  </si>
  <si>
    <t>知立</t>
    <rPh sb="0" eb="2">
      <t>チリュウ</t>
    </rPh>
    <phoneticPr fontId="3"/>
  </si>
  <si>
    <t>KBC高浜</t>
    <rPh sb="3" eb="5">
      <t>タカハマ</t>
    </rPh>
    <phoneticPr fontId="3"/>
  </si>
  <si>
    <t>シーガルズ</t>
    <phoneticPr fontId="3"/>
  </si>
  <si>
    <t>蒲郡</t>
    <rPh sb="0" eb="2">
      <t>ガマゴオリ</t>
    </rPh>
    <phoneticPr fontId="3"/>
  </si>
  <si>
    <t>C.S.A</t>
    <phoneticPr fontId="3"/>
  </si>
  <si>
    <t>女子3部Bリーグ</t>
    <rPh sb="0" eb="2">
      <t>ジョシ</t>
    </rPh>
    <rPh sb="3" eb="4">
      <t>ブ</t>
    </rPh>
    <phoneticPr fontId="3"/>
  </si>
  <si>
    <t>豊橋北部</t>
    <rPh sb="0" eb="2">
      <t>トヨハシ</t>
    </rPh>
    <rPh sb="2" eb="4">
      <t>ホクブ</t>
    </rPh>
    <phoneticPr fontId="3"/>
  </si>
  <si>
    <t>足助</t>
    <rPh sb="0" eb="2">
      <t>アスケ</t>
    </rPh>
    <phoneticPr fontId="2"/>
  </si>
  <si>
    <t>KBB</t>
    <phoneticPr fontId="3"/>
  </si>
  <si>
    <t>豊川一宮</t>
    <rPh sb="0" eb="2">
      <t>トヨカワ</t>
    </rPh>
    <rPh sb="2" eb="4">
      <t>イチノミヤ</t>
    </rPh>
    <phoneticPr fontId="3"/>
  </si>
  <si>
    <t>Hawks</t>
    <phoneticPr fontId="3"/>
  </si>
  <si>
    <t>女子３部順位決定リーグ</t>
    <rPh sb="0" eb="2">
      <t>ジョシ</t>
    </rPh>
    <rPh sb="3" eb="4">
      <t>ブ</t>
    </rPh>
    <rPh sb="4" eb="8">
      <t>ジュンイケッテイ</t>
    </rPh>
    <phoneticPr fontId="3"/>
  </si>
  <si>
    <t>A1位</t>
    <rPh sb="2" eb="3">
      <t>イ</t>
    </rPh>
    <phoneticPr fontId="3"/>
  </si>
  <si>
    <t>A2位</t>
    <rPh sb="2" eb="3">
      <t>イ</t>
    </rPh>
    <phoneticPr fontId="3"/>
  </si>
  <si>
    <t>B1位</t>
    <rPh sb="2" eb="3">
      <t>イ</t>
    </rPh>
    <phoneticPr fontId="3"/>
  </si>
  <si>
    <t>B2位</t>
    <rPh sb="2" eb="3">
      <t>イ</t>
    </rPh>
    <phoneticPr fontId="3"/>
  </si>
  <si>
    <t>西尾</t>
    <rPh sb="0" eb="2">
      <t>ニシオ</t>
    </rPh>
    <phoneticPr fontId="3"/>
  </si>
  <si>
    <t>サンライズ</t>
    <phoneticPr fontId="3"/>
  </si>
  <si>
    <t>豊田ベアーズ</t>
    <rPh sb="0" eb="2">
      <t>トヨタ</t>
    </rPh>
    <phoneticPr fontId="3"/>
  </si>
  <si>
    <t>ZELO</t>
    <phoneticPr fontId="3"/>
  </si>
  <si>
    <t>TRIAX</t>
    <phoneticPr fontId="3"/>
  </si>
  <si>
    <t>ジョーカーズ　J</t>
    <phoneticPr fontId="3"/>
  </si>
  <si>
    <t>足助</t>
    <rPh sb="0" eb="2">
      <t>アスケ</t>
    </rPh>
    <phoneticPr fontId="3"/>
  </si>
  <si>
    <t>男子３部Ａリーグ</t>
    <rPh sb="0" eb="2">
      <t>ダンシ</t>
    </rPh>
    <rPh sb="3" eb="4">
      <t>ブ</t>
    </rPh>
    <phoneticPr fontId="3"/>
  </si>
  <si>
    <t>男子３部Bリーグ</t>
    <rPh sb="0" eb="2">
      <t>ダンシ</t>
    </rPh>
    <rPh sb="3" eb="4">
      <t>ブ</t>
    </rPh>
    <phoneticPr fontId="3"/>
  </si>
  <si>
    <t>男子３部Ｃリーグ</t>
    <rPh sb="0" eb="2">
      <t>ダンシ</t>
    </rPh>
    <rPh sb="3" eb="4">
      <t>ブ</t>
    </rPh>
    <phoneticPr fontId="3"/>
  </si>
  <si>
    <t>男子3部順位決定戦</t>
    <rPh sb="0" eb="2">
      <t>ダンシ</t>
    </rPh>
    <rPh sb="3" eb="4">
      <t>ブ</t>
    </rPh>
    <rPh sb="4" eb="6">
      <t>ジュンイ</t>
    </rPh>
    <rPh sb="6" eb="9">
      <t>ケッテイセン</t>
    </rPh>
    <phoneticPr fontId="3"/>
  </si>
  <si>
    <t>C1位</t>
    <rPh sb="2" eb="3">
      <t>イ</t>
    </rPh>
    <phoneticPr fontId="3"/>
  </si>
  <si>
    <t>C2位</t>
    <rPh sb="2" eb="3">
      <t>イ</t>
    </rPh>
    <phoneticPr fontId="3"/>
  </si>
  <si>
    <t>３部３位交流リーグ</t>
    <rPh sb="1" eb="2">
      <t>ブ</t>
    </rPh>
    <rPh sb="3" eb="5">
      <t>コウリュウ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</si>
  <si>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</si>
  <si>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</si>
  <si>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C3位</t>
    <rPh sb="2" eb="3">
      <t>イ</t>
    </rPh>
    <phoneticPr fontId="3"/>
  </si>
  <si>
    <t>３部４位交流リーグ</t>
    <rPh sb="1" eb="2">
      <t>ブ</t>
    </rPh>
    <rPh sb="3" eb="4">
      <t>イ</t>
    </rPh>
    <rPh sb="4" eb="6">
      <t>コウリュウ</t>
    </rPh>
    <phoneticPr fontId="3"/>
  </si>
  <si>
    <t>A4位</t>
    <rPh sb="2" eb="3">
      <t>イ</t>
    </rPh>
    <phoneticPr fontId="3"/>
  </si>
  <si>
    <t>B4位</t>
    <rPh sb="2" eb="3">
      <t>イ</t>
    </rPh>
    <phoneticPr fontId="3"/>
  </si>
  <si>
    <t>C4位</t>
    <rPh sb="2" eb="3">
      <t>イ</t>
    </rPh>
    <phoneticPr fontId="3"/>
  </si>
  <si>
    <t>３部５位交流リーグ</t>
    <rPh sb="1" eb="2">
      <t>ブ</t>
    </rPh>
    <rPh sb="3" eb="5">
      <t>コウリュウ</t>
    </rPh>
    <phoneticPr fontId="3"/>
  </si>
  <si>
    <t>A5位</t>
    <rPh sb="2" eb="3">
      <t>イ</t>
    </rPh>
    <phoneticPr fontId="3"/>
  </si>
  <si>
    <t>B5位</t>
    <rPh sb="2" eb="3">
      <t>イ</t>
    </rPh>
    <phoneticPr fontId="3"/>
  </si>
  <si>
    <t>C5位</t>
    <rPh sb="2" eb="3">
      <t>イ</t>
    </rPh>
    <phoneticPr fontId="3"/>
  </si>
  <si>
    <t>5月9日（土）</t>
    <rPh sb="1" eb="2">
      <t>ガツ</t>
    </rPh>
    <rPh sb="3" eb="4">
      <t>ニチ</t>
    </rPh>
    <rPh sb="5" eb="6">
      <t>ツチ</t>
    </rPh>
    <phoneticPr fontId="3"/>
  </si>
  <si>
    <t>スギ薬局知立福祉アリーナ</t>
    <phoneticPr fontId="3"/>
  </si>
  <si>
    <t>開場時間　９：００～21：3０</t>
    <phoneticPr fontId="3"/>
  </si>
  <si>
    <t>アップ開始時間　準備出来次第可能</t>
    <rPh sb="8" eb="10">
      <t>ジュンビ</t>
    </rPh>
    <rPh sb="10" eb="14">
      <t>デキシダイ</t>
    </rPh>
    <rPh sb="14" eb="16">
      <t>カノウ</t>
    </rPh>
    <phoneticPr fontId="3"/>
  </si>
  <si>
    <t>片付けチーム　</t>
  </si>
  <si>
    <t>最終試合のチーム</t>
  </si>
  <si>
    <t>デジタイマー・オフィシャルセット　</t>
  </si>
  <si>
    <t>時　間</t>
  </si>
  <si>
    <t>Ａコート</t>
  </si>
  <si>
    <t>Bコート</t>
  </si>
  <si>
    <t>対　戦</t>
  </si>
  <si>
    <t>×</t>
  </si>
  <si>
    <t>ＴＯ ・ＭＣ</t>
  </si>
  <si>
    <t>審　判</t>
  </si>
  <si>
    <t>・</t>
  </si>
  <si>
    <t>得　点</t>
  </si>
  <si>
    <t>－</t>
  </si>
  <si>
    <t>得　点</t>
    <phoneticPr fontId="3"/>
  </si>
  <si>
    <t>知立</t>
    <rPh sb="0" eb="2">
      <t>チリュウ</t>
    </rPh>
    <phoneticPr fontId="2"/>
  </si>
  <si>
    <t>蒲郡</t>
    <rPh sb="0" eb="2">
      <t>ガマゴオリ</t>
    </rPh>
    <phoneticPr fontId="2"/>
  </si>
  <si>
    <t>シーガルズ</t>
    <phoneticPr fontId="2"/>
  </si>
  <si>
    <t>西尾</t>
    <rPh sb="0" eb="2">
      <t>ニシオ</t>
    </rPh>
    <phoneticPr fontId="2"/>
  </si>
  <si>
    <t>KBC高浜</t>
    <rPh sb="3" eb="5">
      <t>タカハマ</t>
    </rPh>
    <phoneticPr fontId="2"/>
  </si>
  <si>
    <t>刈谷東</t>
    <rPh sb="0" eb="2">
      <t>カリヤ</t>
    </rPh>
    <rPh sb="2" eb="3">
      <t>ヒガシ</t>
    </rPh>
    <phoneticPr fontId="2"/>
  </si>
  <si>
    <t>バブルズ</t>
    <phoneticPr fontId="2"/>
  </si>
  <si>
    <t>西尾</t>
    <rPh sb="0" eb="1">
      <t>ニシ</t>
    </rPh>
    <rPh sb="1" eb="2">
      <t>オ</t>
    </rPh>
    <phoneticPr fontId="2"/>
  </si>
  <si>
    <t>サンライズ</t>
    <phoneticPr fontId="2"/>
  </si>
  <si>
    <t>刈谷東</t>
    <rPh sb="0" eb="3">
      <t>カリヤヒガシ</t>
    </rPh>
    <phoneticPr fontId="2"/>
  </si>
  <si>
    <t>U12</t>
    <phoneticPr fontId="2"/>
  </si>
  <si>
    <t>２６愛知県Ｕ１２バスケットボール前期リーグ三河地区　日程表</t>
    <phoneticPr fontId="3"/>
  </si>
  <si>
    <t>5月17日（日）</t>
    <rPh sb="1" eb="2">
      <t>ガツ</t>
    </rPh>
    <rPh sb="4" eb="5">
      <t>ニチ</t>
    </rPh>
    <rPh sb="6" eb="7">
      <t>ニチ</t>
    </rPh>
    <phoneticPr fontId="3"/>
  </si>
  <si>
    <t>開場時間　９：００～２１：００</t>
    <phoneticPr fontId="3"/>
  </si>
  <si>
    <t>東三河男子DC（17：30～20：30）</t>
    <rPh sb="0" eb="3">
      <t>ヒガシミカワ</t>
    </rPh>
    <rPh sb="3" eb="5">
      <t>ダンシ</t>
    </rPh>
    <phoneticPr fontId="3"/>
  </si>
  <si>
    <t>大清水</t>
    <rPh sb="0" eb="3">
      <t>オオシミズ</t>
    </rPh>
    <phoneticPr fontId="2"/>
  </si>
  <si>
    <t>西部キッズ</t>
    <rPh sb="0" eb="2">
      <t>セイブ</t>
    </rPh>
    <phoneticPr fontId="2"/>
  </si>
  <si>
    <t>豊川</t>
    <rPh sb="0" eb="2">
      <t>トヨカワ</t>
    </rPh>
    <phoneticPr fontId="2"/>
  </si>
  <si>
    <t>吉田方</t>
    <rPh sb="0" eb="3">
      <t>ヨシダガタ</t>
    </rPh>
    <phoneticPr fontId="2"/>
  </si>
  <si>
    <t>C.S.A</t>
    <phoneticPr fontId="2"/>
  </si>
  <si>
    <t>FINS</t>
    <phoneticPr fontId="2"/>
  </si>
  <si>
    <t>ジョーカーズ</t>
    <phoneticPr fontId="2"/>
  </si>
  <si>
    <t>5月24日（日）</t>
    <rPh sb="1" eb="2">
      <t>ガツ</t>
    </rPh>
    <rPh sb="4" eb="5">
      <t>ニチ</t>
    </rPh>
    <rPh sb="6" eb="7">
      <t>ニチ</t>
    </rPh>
    <phoneticPr fontId="3"/>
  </si>
  <si>
    <t>美川</t>
    <rPh sb="0" eb="2">
      <t>ミカワ</t>
    </rPh>
    <phoneticPr fontId="2"/>
  </si>
  <si>
    <t>刈谷</t>
    <rPh sb="0" eb="2">
      <t>カリヤ</t>
    </rPh>
    <phoneticPr fontId="2"/>
  </si>
  <si>
    <t>KBB</t>
    <phoneticPr fontId="2"/>
  </si>
  <si>
    <t>高嶺AN</t>
    <rPh sb="0" eb="2">
      <t>タカネ</t>
    </rPh>
    <phoneticPr fontId="2"/>
  </si>
  <si>
    <t>INFINITY</t>
    <phoneticPr fontId="2"/>
  </si>
  <si>
    <t>Hawks</t>
    <phoneticPr fontId="2"/>
  </si>
  <si>
    <t>LIBERTY</t>
    <phoneticPr fontId="2"/>
  </si>
  <si>
    <t>バッスル</t>
    <phoneticPr fontId="2"/>
  </si>
  <si>
    <t>高嶺</t>
    <rPh sb="0" eb="2">
      <t>タカネ</t>
    </rPh>
    <phoneticPr fontId="2"/>
  </si>
  <si>
    <t>5月30日（土）</t>
    <rPh sb="1" eb="2">
      <t>ガツ</t>
    </rPh>
    <rPh sb="4" eb="5">
      <t>ニチ</t>
    </rPh>
    <rPh sb="6" eb="7">
      <t>ツチ</t>
    </rPh>
    <phoneticPr fontId="3"/>
  </si>
  <si>
    <t>豊橋市大清水地区体育館</t>
    <rPh sb="0" eb="3">
      <t>トヨハシシ</t>
    </rPh>
    <rPh sb="3" eb="8">
      <t>オオシミズチク</t>
    </rPh>
    <rPh sb="8" eb="11">
      <t>タイイクカン</t>
    </rPh>
    <phoneticPr fontId="3"/>
  </si>
  <si>
    <t>豊川市御津体育館</t>
    <rPh sb="0" eb="3">
      <t>トヨカワシ</t>
    </rPh>
    <rPh sb="3" eb="5">
      <t>ミト</t>
    </rPh>
    <rPh sb="5" eb="8">
      <t>タイイクカン</t>
    </rPh>
    <phoneticPr fontId="3"/>
  </si>
  <si>
    <t>二川</t>
    <rPh sb="0" eb="2">
      <t>フタガワ</t>
    </rPh>
    <phoneticPr fontId="2"/>
  </si>
  <si>
    <t>碧南</t>
    <rPh sb="0" eb="2">
      <t>ヘキナン</t>
    </rPh>
    <phoneticPr fontId="2"/>
  </si>
  <si>
    <t>豊橋北部</t>
    <rPh sb="0" eb="4">
      <t>トヨハシホクブ</t>
    </rPh>
    <phoneticPr fontId="2"/>
  </si>
  <si>
    <t>5月31日（日）</t>
    <rPh sb="1" eb="2">
      <t>ガツ</t>
    </rPh>
    <rPh sb="4" eb="5">
      <t>ニチ</t>
    </rPh>
    <rPh sb="6" eb="7">
      <t>ニチ</t>
    </rPh>
    <phoneticPr fontId="3"/>
  </si>
  <si>
    <t>豊川市御津体育館</t>
    <rPh sb="0" eb="3">
      <t>トヨカワシ</t>
    </rPh>
    <rPh sb="3" eb="8">
      <t>ミトタイイクカン</t>
    </rPh>
    <phoneticPr fontId="3"/>
  </si>
  <si>
    <t>開場時間　9：００～２１：００</t>
    <phoneticPr fontId="3"/>
  </si>
  <si>
    <t>駐車場台数制限　＝　乗り合わせのご協力</t>
    <rPh sb="10" eb="11">
      <t>ノ</t>
    </rPh>
    <rPh sb="12" eb="13">
      <t>ア</t>
    </rPh>
    <rPh sb="17" eb="19">
      <t>キョウリョク</t>
    </rPh>
    <phoneticPr fontId="3"/>
  </si>
  <si>
    <t>豊田ベアーズ</t>
    <rPh sb="0" eb="2">
      <t>トヨタ</t>
    </rPh>
    <phoneticPr fontId="2"/>
  </si>
  <si>
    <t>豊田</t>
    <rPh sb="0" eb="2">
      <t>トヨタ</t>
    </rPh>
    <phoneticPr fontId="2"/>
  </si>
  <si>
    <t>ZELO</t>
    <phoneticPr fontId="2"/>
  </si>
  <si>
    <t>豊川一宮</t>
    <rPh sb="0" eb="4">
      <t>トヨカワイチノミヤ</t>
    </rPh>
    <phoneticPr fontId="2"/>
  </si>
  <si>
    <t>TRIAX</t>
    <phoneticPr fontId="2"/>
  </si>
  <si>
    <t>ジョーカーズJ</t>
    <phoneticPr fontId="2"/>
  </si>
  <si>
    <t>石巻</t>
    <rPh sb="0" eb="2">
      <t>イシマキ</t>
    </rPh>
    <phoneticPr fontId="2"/>
  </si>
  <si>
    <t>26愛知県Ｕ１２バスケットボール前期リーグ三河地区　日程表</t>
    <rPh sb="16" eb="17">
      <t>マエ</t>
    </rPh>
    <phoneticPr fontId="3"/>
  </si>
  <si>
    <t>東祥アリーナ安城</t>
    <rPh sb="0" eb="2">
      <t>トウショウ</t>
    </rPh>
    <rPh sb="6" eb="8">
      <t>アンジョウ</t>
    </rPh>
    <phoneticPr fontId="3"/>
  </si>
  <si>
    <r>
      <t>知立・</t>
    </r>
    <r>
      <rPr>
        <u/>
        <sz val="11"/>
        <color rgb="FFFF0000"/>
        <rFont val="BIZ UDPゴシック"/>
        <family val="3"/>
        <charset val="128"/>
      </rPr>
      <t>知立</t>
    </r>
    <rPh sb="0" eb="2">
      <t>チリュウ</t>
    </rPh>
    <rPh sb="3" eb="5">
      <t>チリュウ</t>
    </rPh>
    <phoneticPr fontId="2"/>
  </si>
  <si>
    <t>駐車場台数制限　＝　10台</t>
    <rPh sb="12" eb="13">
      <t>ダイ</t>
    </rPh>
    <phoneticPr fontId="3"/>
  </si>
  <si>
    <r>
      <t>準備チーム（８：３０集合）　</t>
    </r>
    <r>
      <rPr>
        <u/>
        <sz val="11"/>
        <color rgb="FFFF0000"/>
        <rFont val="BIZ UDPゴシック"/>
        <family val="3"/>
        <charset val="128"/>
      </rPr>
      <t>高嶺AN</t>
    </r>
    <r>
      <rPr>
        <sz val="11"/>
        <rFont val="BIZ UDPゴシック"/>
        <family val="3"/>
        <charset val="128"/>
      </rPr>
      <t>・</t>
    </r>
    <r>
      <rPr>
        <u/>
        <sz val="11"/>
        <color rgb="FFFF0000"/>
        <rFont val="BIZ UDPゴシック"/>
        <family val="3"/>
        <charset val="128"/>
      </rPr>
      <t>バブルズ</t>
    </r>
    <rPh sb="14" eb="16">
      <t>タカネ</t>
    </rPh>
    <phoneticPr fontId="3"/>
  </si>
  <si>
    <r>
      <t>準備チーム（8：30集合）　知立・</t>
    </r>
    <r>
      <rPr>
        <u/>
        <sz val="11"/>
        <color rgb="FFFF0000"/>
        <rFont val="BIZ UDPゴシック"/>
        <family val="3"/>
        <charset val="128"/>
      </rPr>
      <t>知立</t>
    </r>
    <phoneticPr fontId="3"/>
  </si>
  <si>
    <r>
      <t>デジタイマー・オフィシャルセット　ジョーカーズ・</t>
    </r>
    <r>
      <rPr>
        <u/>
        <sz val="11"/>
        <color rgb="FFFF0000"/>
        <rFont val="BIZ UDPゴシック"/>
        <family val="3"/>
        <charset val="128"/>
      </rPr>
      <t>ジョーカーズ</t>
    </r>
    <phoneticPr fontId="2"/>
  </si>
  <si>
    <r>
      <t>準備チーム（8：30集合）　ジョーカーズ・</t>
    </r>
    <r>
      <rPr>
        <u/>
        <sz val="11"/>
        <color rgb="FFFF0000"/>
        <rFont val="BIZ UDPゴシック"/>
        <family val="3"/>
        <charset val="128"/>
      </rPr>
      <t>ジョーカーズ</t>
    </r>
    <phoneticPr fontId="3"/>
  </si>
  <si>
    <t>岡崎市中央総合公園体育館</t>
    <rPh sb="0" eb="2">
      <t>オカザキ</t>
    </rPh>
    <rPh sb="2" eb="3">
      <t>シ</t>
    </rPh>
    <rPh sb="3" eb="9">
      <t>チュウオウソウゴウコウエン</t>
    </rPh>
    <rPh sb="9" eb="12">
      <t>タイイクカン</t>
    </rPh>
    <phoneticPr fontId="3"/>
  </si>
  <si>
    <t>『 競　技　規　則 』</t>
    <rPh sb="2" eb="3">
      <t>セリ</t>
    </rPh>
    <rPh sb="4" eb="5">
      <t>ワザ</t>
    </rPh>
    <rPh sb="6" eb="7">
      <t>キ</t>
    </rPh>
    <rPh sb="8" eb="9">
      <t>ノリ</t>
    </rPh>
    <phoneticPr fontId="3"/>
  </si>
  <si>
    <t>①</t>
    <phoneticPr fontId="3"/>
  </si>
  <si>
    <t xml:space="preserve">1クウォーター5分の正式計時とする。　５分 - （１分） - ５分 - (３分） - ５分 - （１分） - ５分 </t>
    <rPh sb="8" eb="9">
      <t>フン</t>
    </rPh>
    <rPh sb="10" eb="14">
      <t>セイシキケイジ</t>
    </rPh>
    <rPh sb="20" eb="21">
      <t>フン</t>
    </rPh>
    <rPh sb="26" eb="27">
      <t>フン</t>
    </rPh>
    <rPh sb="38" eb="39">
      <t>フン</t>
    </rPh>
    <rPh sb="44" eb="45">
      <t>フン</t>
    </rPh>
    <phoneticPr fontId="3"/>
  </si>
  <si>
    <t>同点の場合は、2分のインターバルの後、3分間のオーバータイムを必要な回数行う。</t>
    <rPh sb="0" eb="2">
      <t>ドウテン</t>
    </rPh>
    <rPh sb="3" eb="5">
      <t>バアイ</t>
    </rPh>
    <phoneticPr fontId="3"/>
  </si>
  <si>
    <t>第4クォーターのチームファール、オルタネイトアローは引き継ぐものとする。</t>
  </si>
  <si>
    <t>②</t>
    <phoneticPr fontId="3"/>
  </si>
  <si>
    <t>コーチまたはA・コーチのどちらか一方はゲーム中に立ち続けていてもよい。ただし、</t>
    <phoneticPr fontId="3"/>
  </si>
  <si>
    <t>立ち続ける者の氏名をゲームエントリー表のコーチ・Aコーチ欄に明記すること。</t>
    <phoneticPr fontId="3"/>
  </si>
  <si>
    <t>③</t>
    <phoneticPr fontId="3"/>
  </si>
  <si>
    <t>前ゲーム遅延の場合は，ゲーム終了後5分間の練習時間をとる。</t>
    <phoneticPr fontId="3"/>
  </si>
  <si>
    <t>④</t>
    <phoneticPr fontId="3"/>
  </si>
  <si>
    <t>天災等、大会が行えなかった場合は、試合はなかったものとする。</t>
    <phoneticPr fontId="3"/>
  </si>
  <si>
    <t>その場合の順位決定方法は、勝率で決する。</t>
    <phoneticPr fontId="3"/>
  </si>
  <si>
    <t>⑤</t>
    <phoneticPr fontId="3"/>
  </si>
  <si>
    <t>試合を辞退した場合は、棄権扱いとし代替え試合は行わない。</t>
    <rPh sb="0" eb="2">
      <t>シアイ</t>
    </rPh>
    <rPh sb="3" eb="5">
      <t>ジタイ</t>
    </rPh>
    <rPh sb="7" eb="9">
      <t>バアイ</t>
    </rPh>
    <rPh sb="11" eb="13">
      <t>キケン</t>
    </rPh>
    <rPh sb="13" eb="14">
      <t>アツカ</t>
    </rPh>
    <rPh sb="17" eb="18">
      <t>ダイ</t>
    </rPh>
    <rPh sb="18" eb="19">
      <t>カ</t>
    </rPh>
    <rPh sb="20" eb="22">
      <t>シアイ</t>
    </rPh>
    <rPh sb="23" eb="24">
      <t>オコナ</t>
    </rPh>
    <phoneticPr fontId="3"/>
  </si>
  <si>
    <t>⑥</t>
    <phoneticPr fontId="3"/>
  </si>
  <si>
    <t>暴風警報発令など天候により、会場が利用出来ない場合は中止とし、</t>
    <rPh sb="0" eb="2">
      <t>ボウフウ</t>
    </rPh>
    <rPh sb="2" eb="4">
      <t>ケイホウ</t>
    </rPh>
    <rPh sb="4" eb="6">
      <t>ハツレイ</t>
    </rPh>
    <rPh sb="8" eb="10">
      <t>テンコウ</t>
    </rPh>
    <rPh sb="14" eb="16">
      <t>カイジョウ</t>
    </rPh>
    <rPh sb="17" eb="19">
      <t>リヨウ</t>
    </rPh>
    <rPh sb="19" eb="21">
      <t>デキ</t>
    </rPh>
    <rPh sb="23" eb="25">
      <t>バアイ</t>
    </rPh>
    <rPh sb="26" eb="28">
      <t>チュウシ</t>
    </rPh>
    <phoneticPr fontId="3"/>
  </si>
  <si>
    <t>該当するブロックの順位は勝率に変更する。</t>
    <rPh sb="12" eb="14">
      <t>ショウリツ</t>
    </rPh>
    <rPh sb="15" eb="17">
      <t>ヘンコウ</t>
    </rPh>
    <phoneticPr fontId="3"/>
  </si>
  <si>
    <t>⑦</t>
    <phoneticPr fontId="3"/>
  </si>
  <si>
    <t>その他、詳細は別紙参照。</t>
    <phoneticPr fontId="3"/>
  </si>
  <si>
    <t>『 注　意　事　項 』　　【東祥アリーナ安城】</t>
    <rPh sb="2" eb="3">
      <t>チュウ</t>
    </rPh>
    <rPh sb="4" eb="5">
      <t>イ</t>
    </rPh>
    <rPh sb="6" eb="7">
      <t>コト</t>
    </rPh>
    <rPh sb="8" eb="9">
      <t>コウ</t>
    </rPh>
    <rPh sb="14" eb="16">
      <t>トウショウ</t>
    </rPh>
    <rPh sb="20" eb="22">
      <t>アンジョウ</t>
    </rPh>
    <phoneticPr fontId="2"/>
  </si>
  <si>
    <t>・ メンバー表（試合分）</t>
    <phoneticPr fontId="2"/>
  </si>
  <si>
    <t>『 競　技　規　則 』　　※詳細は別紙参照</t>
    <rPh sb="14" eb="16">
      <t>ショウサイ</t>
    </rPh>
    <rPh sb="17" eb="21">
      <t>ベッシサンショウ</t>
    </rPh>
    <phoneticPr fontId="3"/>
  </si>
  <si>
    <t>ゲーム終了後はB戦が可能です。（実施はブロック戦のみとし、順位決定リーグやプレーオフでは行わない）</t>
    <rPh sb="3" eb="6">
      <t>シュウリョウゴ</t>
    </rPh>
    <rPh sb="8" eb="9">
      <t>セン</t>
    </rPh>
    <rPh sb="10" eb="12">
      <t>カノウ</t>
    </rPh>
    <rPh sb="16" eb="18">
      <t>ジッシ</t>
    </rPh>
    <rPh sb="23" eb="24">
      <t>セン</t>
    </rPh>
    <rPh sb="29" eb="31">
      <t>ジュンイ</t>
    </rPh>
    <rPh sb="31" eb="33">
      <t>ケッテイ</t>
    </rPh>
    <rPh sb="44" eb="45">
      <t>オコナ</t>
    </rPh>
    <phoneticPr fontId="3"/>
  </si>
  <si>
    <t>タイムアウト時間は４５秒です。４５秒後にはゲーム再開となりますので、調整をお願いします。</t>
    <rPh sb="6" eb="8">
      <t>ジカン</t>
    </rPh>
    <rPh sb="11" eb="12">
      <t>ビョウ</t>
    </rPh>
    <rPh sb="17" eb="19">
      <t>ビョウゴ</t>
    </rPh>
    <rPh sb="24" eb="26">
      <t>サイカイ</t>
    </rPh>
    <rPh sb="34" eb="36">
      <t>チョウセイ</t>
    </rPh>
    <rPh sb="38" eb="39">
      <t>ネガ</t>
    </rPh>
    <phoneticPr fontId="3"/>
  </si>
  <si>
    <t>前ゲーム遅延の場合は、ゲーム終了後１０分間 の練習時間をとる。</t>
    <phoneticPr fontId="3"/>
  </si>
  <si>
    <t>暴風警報発令や天災等で、大会が行えなかった場合は、試合はなかったものとする。</t>
    <phoneticPr fontId="3"/>
  </si>
  <si>
    <t>審判は、ゲームの指揮を執るコーチに本部が指定するコーチ証を渡すとき、</t>
    <phoneticPr fontId="3"/>
  </si>
  <si>
    <t>必ずTeamJBAコーチ証(PDF 登録証)を確認する。</t>
    <phoneticPr fontId="3"/>
  </si>
  <si>
    <t>ＪＢＡコーチライセンスを取得している者は、全員がTeamJBAコーチ証を首から下げること。</t>
    <phoneticPr fontId="3"/>
  </si>
  <si>
    <t>⑧</t>
    <phoneticPr fontId="3"/>
  </si>
  <si>
    <t>ゲーム終了後は、速やかに荷物を持ってベンチから移動すること。</t>
    <phoneticPr fontId="3"/>
  </si>
  <si>
    <t>相手チーム（コーチ、プレイヤー）、オフィシャル（得点）へのあいさつは行わない。</t>
    <phoneticPr fontId="3"/>
  </si>
  <si>
    <t>また、５ファールで退場するプレイヤーは、相手チームへのあいさつは行わず、速やかにベンチに戻る。</t>
    <phoneticPr fontId="3"/>
  </si>
  <si>
    <t>自チーム保護者へのあいさつは、観覧席で行うこと。</t>
    <phoneticPr fontId="3"/>
  </si>
  <si>
    <t>『 注　意　事　項 』　　【スギ薬局知立福祉アリーナ】</t>
    <rPh sb="2" eb="3">
      <t>チュウ</t>
    </rPh>
    <rPh sb="4" eb="5">
      <t>イ</t>
    </rPh>
    <rPh sb="6" eb="7">
      <t>コト</t>
    </rPh>
    <rPh sb="8" eb="9">
      <t>コウ</t>
    </rPh>
    <phoneticPr fontId="2"/>
  </si>
  <si>
    <t>入　場</t>
    <rPh sb="0" eb="1">
      <t>イ</t>
    </rPh>
    <rPh sb="2" eb="3">
      <t>バ</t>
    </rPh>
    <phoneticPr fontId="3"/>
  </si>
  <si>
    <t>⇒</t>
    <phoneticPr fontId="3"/>
  </si>
  <si>
    <t>外部階段を利用して２階から入場する</t>
    <rPh sb="0" eb="4">
      <t>ガイブカイダン</t>
    </rPh>
    <rPh sb="5" eb="7">
      <t>リヨウ</t>
    </rPh>
    <rPh sb="10" eb="11">
      <t>カイ</t>
    </rPh>
    <rPh sb="13" eb="15">
      <t>ニュウジョウ</t>
    </rPh>
    <phoneticPr fontId="3"/>
  </si>
  <si>
    <t>観戦・撮影場所</t>
    <rPh sb="0" eb="2">
      <t>カンセン</t>
    </rPh>
    <rPh sb="3" eb="5">
      <t>サツエイ</t>
    </rPh>
    <rPh sb="5" eb="7">
      <t>バショ</t>
    </rPh>
    <phoneticPr fontId="3"/>
  </si>
  <si>
    <t>3階観客席のみ　（2階アリーナ入り口、フロアーは撮影も含めて不可）</t>
    <rPh sb="1" eb="2">
      <t>カイ</t>
    </rPh>
    <rPh sb="2" eb="5">
      <t>カンキャクセキ</t>
    </rPh>
    <rPh sb="9" eb="12">
      <t>サイゼンレツ</t>
    </rPh>
    <rPh sb="14" eb="16">
      <t>レツメ</t>
    </rPh>
    <rPh sb="17" eb="20">
      <t>カンセンヨウ</t>
    </rPh>
    <phoneticPr fontId="3"/>
  </si>
  <si>
    <t>待機場所</t>
    <rPh sb="0" eb="4">
      <t>タイキバショ</t>
    </rPh>
    <phoneticPr fontId="3"/>
  </si>
  <si>
    <t>3階観客席　（最前列及び２列目は応援用として空けてください。）</t>
    <rPh sb="1" eb="2">
      <t>カイ</t>
    </rPh>
    <rPh sb="2" eb="5">
      <t>カンキャクセキ</t>
    </rPh>
    <rPh sb="7" eb="10">
      <t>サイゼンレツ</t>
    </rPh>
    <rPh sb="10" eb="11">
      <t>オヨ</t>
    </rPh>
    <rPh sb="13" eb="15">
      <t>レツメ</t>
    </rPh>
    <rPh sb="16" eb="19">
      <t>オウエンヨウ</t>
    </rPh>
    <rPh sb="22" eb="23">
      <t>ア</t>
    </rPh>
    <phoneticPr fontId="3"/>
  </si>
  <si>
    <t>コンセント</t>
    <phoneticPr fontId="3"/>
  </si>
  <si>
    <t>使用禁止</t>
    <rPh sb="0" eb="2">
      <t>シヨウ</t>
    </rPh>
    <rPh sb="2" eb="4">
      <t>キンシ</t>
    </rPh>
    <phoneticPr fontId="3"/>
  </si>
  <si>
    <t>ご　み</t>
    <phoneticPr fontId="3"/>
  </si>
  <si>
    <t>持ち帰る</t>
    <rPh sb="0" eb="1">
      <t>モ</t>
    </rPh>
    <rPh sb="2" eb="3">
      <t>カエ</t>
    </rPh>
    <phoneticPr fontId="3"/>
  </si>
  <si>
    <t>敷　物</t>
    <rPh sb="0" eb="1">
      <t>フ</t>
    </rPh>
    <rPh sb="2" eb="3">
      <t>モノ</t>
    </rPh>
    <phoneticPr fontId="3"/>
  </si>
  <si>
    <t>建物内はご遠慮ください</t>
    <rPh sb="0" eb="3">
      <t>タテモノナイ</t>
    </rPh>
    <rPh sb="5" eb="7">
      <t>エンリョ</t>
    </rPh>
    <phoneticPr fontId="3"/>
  </si>
  <si>
    <t>アップ場所</t>
    <rPh sb="3" eb="5">
      <t>バショ</t>
    </rPh>
    <phoneticPr fontId="3"/>
  </si>
  <si>
    <t>敷地内</t>
    <rPh sb="0" eb="3">
      <t>シキチナイ</t>
    </rPh>
    <phoneticPr fontId="3"/>
  </si>
  <si>
    <t>『 提 出 物 』　　以下の書類をメンバー表に記載されたコーチが本部席へ提出・承認を得てください。　</t>
    <phoneticPr fontId="3"/>
  </si>
  <si>
    <t>・ コーチライセンス証　　 　※本部席での提出はデジタル証でも可、ベンチでは印刷しホルダーにて首から下げること</t>
    <rPh sb="10" eb="11">
      <t>ショウ</t>
    </rPh>
    <rPh sb="16" eb="19">
      <t>ホンブセキ</t>
    </rPh>
    <rPh sb="21" eb="23">
      <t>テイシュツ</t>
    </rPh>
    <rPh sb="28" eb="29">
      <t>ショウ</t>
    </rPh>
    <rPh sb="31" eb="32">
      <t>カ</t>
    </rPh>
    <rPh sb="38" eb="40">
      <t>インサツ</t>
    </rPh>
    <rPh sb="47" eb="48">
      <t>クビ</t>
    </rPh>
    <rPh sb="50" eb="51">
      <t>サ</t>
    </rPh>
    <phoneticPr fontId="3"/>
  </si>
  <si>
    <t>・ 選手登録者一覧表　　　　※兄弟チーム　⇒　「選手がどちらのチームで出場するかマーキングなどで明確にすること」　　　　　</t>
    <rPh sb="2" eb="6">
      <t>センシュトウロク</t>
    </rPh>
    <rPh sb="6" eb="7">
      <t>シャ</t>
    </rPh>
    <rPh sb="7" eb="10">
      <t>イチランヒョウ</t>
    </rPh>
    <phoneticPr fontId="2"/>
  </si>
  <si>
    <r>
      <t>『 B戦について 』　　出場はベンチ入りメンバーとする。　　</t>
    </r>
    <r>
      <rPr>
        <b/>
        <sz val="11"/>
        <rFont val="BIZ UDPゴシック"/>
        <family val="3"/>
        <charset val="128"/>
      </rPr>
      <t>※審判は審判シャツを着用のこと</t>
    </r>
    <rPh sb="3" eb="4">
      <t>セン</t>
    </rPh>
    <rPh sb="12" eb="14">
      <t>シュツジョウ</t>
    </rPh>
    <rPh sb="18" eb="19">
      <t>イ</t>
    </rPh>
    <rPh sb="31" eb="33">
      <t>シンパン</t>
    </rPh>
    <rPh sb="34" eb="36">
      <t>シンパン</t>
    </rPh>
    <rPh sb="40" eb="42">
      <t>チャクヨウ</t>
    </rPh>
    <phoneticPr fontId="3"/>
  </si>
  <si>
    <t>ゲーム時間は５分ランニングタイム1回とする。ただし、フリースローのみタイマーを止める。</t>
    <rPh sb="17" eb="18">
      <t>カイ</t>
    </rPh>
    <phoneticPr fontId="3"/>
  </si>
  <si>
    <t>・攻撃するバスケットはゲーム終了時のバスケットとし、センターサークルでのジャンプボールで始める。</t>
    <phoneticPr fontId="3"/>
  </si>
  <si>
    <t>・タイムアウトはなしとする。ただし、交代はボールがデッドであれば可能とする。</t>
  </si>
  <si>
    <t>・審判（両チーム）、タイマー（淡色チーム）、得点板（濃色チーム）で担当する。スコアラー、コミッショナーは不要とする</t>
    <rPh sb="4" eb="5">
      <t>リョウ</t>
    </rPh>
    <rPh sb="15" eb="17">
      <t>タンショク</t>
    </rPh>
    <rPh sb="26" eb="28">
      <t>ノウショク</t>
    </rPh>
    <phoneticPr fontId="3"/>
  </si>
  <si>
    <t>『 注　意　事　項 』　　【岡崎市中央総合公園体育館】</t>
    <rPh sb="2" eb="3">
      <t>チュウ</t>
    </rPh>
    <rPh sb="4" eb="5">
      <t>イ</t>
    </rPh>
    <rPh sb="6" eb="7">
      <t>コト</t>
    </rPh>
    <rPh sb="8" eb="9">
      <t>コウ</t>
    </rPh>
    <phoneticPr fontId="2"/>
  </si>
  <si>
    <r>
      <t>デジタイマー・オフィシャルセット　</t>
    </r>
    <r>
      <rPr>
        <u/>
        <sz val="11"/>
        <color rgb="FFFF0000"/>
        <rFont val="BIZ UDPゴシック"/>
        <family val="3"/>
        <charset val="128"/>
      </rPr>
      <t>KBB</t>
    </r>
    <r>
      <rPr>
        <sz val="11"/>
        <rFont val="BIZ UDPゴシック"/>
        <family val="3"/>
        <charset val="128"/>
      </rPr>
      <t>・</t>
    </r>
    <r>
      <rPr>
        <u/>
        <sz val="11"/>
        <color rgb="FFFF0000"/>
        <rFont val="BIZ UDPゴシック"/>
        <family val="3"/>
        <charset val="128"/>
      </rPr>
      <t>高嶺AN</t>
    </r>
    <rPh sb="21" eb="23">
      <t>タカネ</t>
    </rPh>
    <phoneticPr fontId="2"/>
  </si>
  <si>
    <t>『 注　意　事　項 』　　【大清水地区体育館】</t>
    <rPh sb="2" eb="3">
      <t>チュウ</t>
    </rPh>
    <rPh sb="4" eb="5">
      <t>イ</t>
    </rPh>
    <rPh sb="6" eb="7">
      <t>コト</t>
    </rPh>
    <rPh sb="8" eb="9">
      <t>コウ</t>
    </rPh>
    <rPh sb="14" eb="19">
      <t>オオシミズチク</t>
    </rPh>
    <rPh sb="19" eb="22">
      <t>タイイクカン</t>
    </rPh>
    <phoneticPr fontId="2"/>
  </si>
  <si>
    <t>フロアー</t>
    <phoneticPr fontId="3"/>
  </si>
  <si>
    <t>外部</t>
    <rPh sb="0" eb="2">
      <t>ガイブ</t>
    </rPh>
    <phoneticPr fontId="3"/>
  </si>
  <si>
    <t>敷地内（大きな声出しはダメ）</t>
    <rPh sb="0" eb="3">
      <t>シキチナイ</t>
    </rPh>
    <rPh sb="4" eb="5">
      <t>オオ</t>
    </rPh>
    <rPh sb="7" eb="9">
      <t>コエダ</t>
    </rPh>
    <phoneticPr fontId="3"/>
  </si>
  <si>
    <t>豊橋市大清水地区体育館</t>
    <rPh sb="0" eb="2">
      <t>トヨハシ</t>
    </rPh>
    <rPh sb="2" eb="3">
      <t>シ</t>
    </rPh>
    <rPh sb="3" eb="6">
      <t>オオシミズ</t>
    </rPh>
    <rPh sb="6" eb="8">
      <t>チク</t>
    </rPh>
    <rPh sb="8" eb="11">
      <t>タイイクカン</t>
    </rPh>
    <phoneticPr fontId="3"/>
  </si>
  <si>
    <t>駐車場台数制限　＝　６台（コーチも含みます）</t>
    <rPh sb="11" eb="12">
      <t>ダイ</t>
    </rPh>
    <rPh sb="17" eb="18">
      <t>フク</t>
    </rPh>
    <phoneticPr fontId="3"/>
  </si>
  <si>
    <t>準備チーム（８：３０集合）　大清水、吉田方</t>
    <rPh sb="14" eb="17">
      <t>オオシミズ</t>
    </rPh>
    <rPh sb="18" eb="21">
      <t>ヨシダガタ</t>
    </rPh>
    <phoneticPr fontId="3"/>
  </si>
  <si>
    <t>デジタイマー・オフィシャルセット　：大清水、吉田方</t>
    <rPh sb="18" eb="21">
      <t>オオシミズ</t>
    </rPh>
    <rPh sb="22" eb="25">
      <t>ヨシダガタ</t>
    </rPh>
    <phoneticPr fontId="2"/>
  </si>
  <si>
    <t>待機、荷物置き場</t>
    <rPh sb="0" eb="2">
      <t>タイキ</t>
    </rPh>
    <rPh sb="3" eb="5">
      <t>ニモツ</t>
    </rPh>
    <rPh sb="5" eb="6">
      <t>オ</t>
    </rPh>
    <rPh sb="7" eb="8">
      <t>バ</t>
    </rPh>
    <phoneticPr fontId="3"/>
  </si>
  <si>
    <t>レンガ通路、アクアリーナ豊橋付近でのアップは不可</t>
    <rPh sb="3" eb="5">
      <t>ツウロ</t>
    </rPh>
    <rPh sb="12" eb="14">
      <t>トヨハシ</t>
    </rPh>
    <rPh sb="14" eb="16">
      <t>フキン</t>
    </rPh>
    <rPh sb="22" eb="24">
      <t>フカ</t>
    </rPh>
    <phoneticPr fontId="3"/>
  </si>
  <si>
    <t>朝の入場は２階から入場する</t>
    <rPh sb="0" eb="1">
      <t>アサ</t>
    </rPh>
    <rPh sb="2" eb="4">
      <t>ニュウジョウ</t>
    </rPh>
    <rPh sb="6" eb="7">
      <t>カイ</t>
    </rPh>
    <rPh sb="9" eb="11">
      <t>ニュウジョウ</t>
    </rPh>
    <phoneticPr fontId="3"/>
  </si>
  <si>
    <t>２階第１会議室（男子）　２階研修室（女子）</t>
    <rPh sb="1" eb="2">
      <t>カイ</t>
    </rPh>
    <rPh sb="2" eb="3">
      <t>ダイ</t>
    </rPh>
    <rPh sb="4" eb="7">
      <t>カイギシツ</t>
    </rPh>
    <rPh sb="8" eb="10">
      <t>ダンシ</t>
    </rPh>
    <rPh sb="13" eb="14">
      <t>カイ</t>
    </rPh>
    <rPh sb="14" eb="17">
      <t>ケンシュウシツ</t>
    </rPh>
    <rPh sb="18" eb="20">
      <t>ジョシ</t>
    </rPh>
    <phoneticPr fontId="3"/>
  </si>
  <si>
    <t>豊橋市総合体育館第2アリーナ</t>
    <rPh sb="0" eb="3">
      <t>トヨハシシ</t>
    </rPh>
    <rPh sb="3" eb="5">
      <t>ソウゴウ</t>
    </rPh>
    <rPh sb="8" eb="9">
      <t>ダイ</t>
    </rPh>
    <phoneticPr fontId="3"/>
  </si>
  <si>
    <t>駐車場台数制限　＝　台数制限無し(出来るだけ乗り合わせでお願いします）</t>
    <phoneticPr fontId="3"/>
  </si>
  <si>
    <t>『 注　意　事　項 』　　【豊橋総合体育館第2】</t>
    <rPh sb="2" eb="3">
      <t>チュウ</t>
    </rPh>
    <rPh sb="4" eb="5">
      <t>イ</t>
    </rPh>
    <rPh sb="6" eb="7">
      <t>コト</t>
    </rPh>
    <rPh sb="8" eb="9">
      <t>コウ</t>
    </rPh>
    <rPh sb="14" eb="16">
      <t>トヨハシ</t>
    </rPh>
    <rPh sb="16" eb="21">
      <t>ソウゴウタイイクカン</t>
    </rPh>
    <rPh sb="21" eb="22">
      <t>ダイ</t>
    </rPh>
    <phoneticPr fontId="2"/>
  </si>
  <si>
    <t>開場時間　8：３０～２１：００</t>
    <phoneticPr fontId="3"/>
  </si>
  <si>
    <t>開場時間　８：３０～２１：００</t>
    <phoneticPr fontId="3"/>
  </si>
  <si>
    <t>駐車場台数制限　＝　９台（コーチも含みます）</t>
    <rPh sb="11" eb="12">
      <t>ダイ</t>
    </rPh>
    <rPh sb="17" eb="18">
      <t>フク</t>
    </rPh>
    <phoneticPr fontId="3"/>
  </si>
  <si>
    <t>準備チーム（８：３０集合）　大清水</t>
    <rPh sb="14" eb="17">
      <t>オオシミズ</t>
    </rPh>
    <phoneticPr fontId="3"/>
  </si>
  <si>
    <t>デジタイマー・オフィシャルセット　：大清水</t>
    <rPh sb="18" eb="21">
      <t>オオシミズ</t>
    </rPh>
    <phoneticPr fontId="2"/>
  </si>
  <si>
    <t>準備チーム（８：３０集合）　吉田方</t>
    <rPh sb="14" eb="17">
      <t>ヨシダガタ</t>
    </rPh>
    <phoneticPr fontId="3"/>
  </si>
  <si>
    <t>デジタイマー・オフィシャルセット　：吉田方</t>
    <rPh sb="18" eb="21">
      <t>ヨシダガタ</t>
    </rPh>
    <phoneticPr fontId="2"/>
  </si>
  <si>
    <t>駐車場台数制限　＝　１０台（コーチも含みます）</t>
    <rPh sb="12" eb="13">
      <t>ダイ</t>
    </rPh>
    <rPh sb="18" eb="19">
      <t>フク</t>
    </rPh>
    <phoneticPr fontId="3"/>
  </si>
  <si>
    <t>フロアー、２階観客席</t>
    <rPh sb="6" eb="7">
      <t>カイ</t>
    </rPh>
    <rPh sb="7" eb="10">
      <t>カンキャクセキ</t>
    </rPh>
    <phoneticPr fontId="3"/>
  </si>
  <si>
    <t>２階通路 もしくは 外部</t>
    <rPh sb="1" eb="2">
      <t>カイ</t>
    </rPh>
    <rPh sb="2" eb="4">
      <t>ツウロ</t>
    </rPh>
    <rPh sb="10" eb="12">
      <t>ガイブ</t>
    </rPh>
    <phoneticPr fontId="3"/>
  </si>
  <si>
    <t>敷地内、近隣の公園（大きな声出しはダメ）</t>
    <rPh sb="0" eb="3">
      <t>シキチナイ</t>
    </rPh>
    <rPh sb="4" eb="6">
      <t>キンリン</t>
    </rPh>
    <rPh sb="7" eb="9">
      <t>コウエン</t>
    </rPh>
    <rPh sb="10" eb="11">
      <t>オオ</t>
    </rPh>
    <rPh sb="13" eb="15">
      <t>コエダ</t>
    </rPh>
    <phoneticPr fontId="3"/>
  </si>
  <si>
    <t>正面玄関から上履きに履き替えて入場する</t>
    <rPh sb="0" eb="4">
      <t>ショウメンゲンカン</t>
    </rPh>
    <rPh sb="6" eb="8">
      <t>ウワバ</t>
    </rPh>
    <rPh sb="10" eb="11">
      <t>ハ</t>
    </rPh>
    <rPh sb="12" eb="13">
      <t>カ</t>
    </rPh>
    <rPh sb="15" eb="17">
      <t>ニュウジョウ</t>
    </rPh>
    <phoneticPr fontId="3"/>
  </si>
  <si>
    <t>『 注　意　事　項 』　　【御津体育館】</t>
    <rPh sb="2" eb="3">
      <t>チュウ</t>
    </rPh>
    <rPh sb="4" eb="5">
      <t>イ</t>
    </rPh>
    <rPh sb="6" eb="7">
      <t>コト</t>
    </rPh>
    <rPh sb="8" eb="9">
      <t>コウ</t>
    </rPh>
    <rPh sb="14" eb="16">
      <t>ミト</t>
    </rPh>
    <rPh sb="16" eb="19">
      <t>タイイクカン</t>
    </rPh>
    <phoneticPr fontId="2"/>
  </si>
  <si>
    <t>駐車場台数制限　＝　８台（コーチも含みます）</t>
    <rPh sb="11" eb="12">
      <t>ダイ</t>
    </rPh>
    <rPh sb="17" eb="18">
      <t>フク</t>
    </rPh>
    <phoneticPr fontId="3"/>
  </si>
  <si>
    <r>
      <t>準備チーム（８：３０集合）　</t>
    </r>
    <r>
      <rPr>
        <u/>
        <sz val="11"/>
        <color rgb="FFFF0000"/>
        <rFont val="BIZ UDPゴシック"/>
        <family val="3"/>
        <charset val="128"/>
      </rPr>
      <t>二川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吉田方</t>
    </r>
    <rPh sb="14" eb="16">
      <t>フタガワ</t>
    </rPh>
    <rPh sb="17" eb="20">
      <t>ヨシダガタ</t>
    </rPh>
    <phoneticPr fontId="3"/>
  </si>
  <si>
    <r>
      <t>デジタイマー・オフィシャルセット　：</t>
    </r>
    <r>
      <rPr>
        <u/>
        <sz val="11"/>
        <color rgb="FFFF0000"/>
        <rFont val="BIZ UDPゴシック"/>
        <family val="3"/>
        <charset val="128"/>
      </rPr>
      <t>二川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吉田方</t>
    </r>
    <phoneticPr fontId="2"/>
  </si>
  <si>
    <r>
      <t>準備チーム（８：3０集合）　</t>
    </r>
    <r>
      <rPr>
        <u/>
        <sz val="11"/>
        <color rgb="FFFF0000"/>
        <rFont val="BIZ UDPゴシック"/>
        <family val="3"/>
        <charset val="128"/>
      </rPr>
      <t>FINS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豊川</t>
    </r>
    <rPh sb="19" eb="21">
      <t>トヨカワ</t>
    </rPh>
    <phoneticPr fontId="3"/>
  </si>
  <si>
    <r>
      <t>デジタイマー・オフィシャルセット：</t>
    </r>
    <r>
      <rPr>
        <u/>
        <sz val="11"/>
        <color rgb="FFFF0000"/>
        <rFont val="BIZ UDPゴシック"/>
        <family val="3"/>
        <charset val="128"/>
      </rPr>
      <t>FINS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豊川</t>
    </r>
    <rPh sb="22" eb="24">
      <t>トヨカワ</t>
    </rPh>
    <phoneticPr fontId="2"/>
  </si>
  <si>
    <t>駐車場台数制限　＝　乗り合わせのご協力</t>
    <phoneticPr fontId="3"/>
  </si>
  <si>
    <t>使用禁止</t>
    <phoneticPr fontId="3"/>
  </si>
  <si>
    <t>２階観客席のみ、アリーナ入口も不可</t>
    <rPh sb="1" eb="2">
      <t>カイ</t>
    </rPh>
    <rPh sb="2" eb="5">
      <t>カンキャクセキ</t>
    </rPh>
    <rPh sb="12" eb="14">
      <t>イリクチ</t>
    </rPh>
    <rPh sb="15" eb="17">
      <t>フカ</t>
    </rPh>
    <phoneticPr fontId="2"/>
  </si>
  <si>
    <t>２階観客席のみ、（最前列及び２列目は応援用として空けてください。）</t>
    <rPh sb="1" eb="2">
      <t>カイ</t>
    </rPh>
    <rPh sb="2" eb="5">
      <t>カンキャクセキ</t>
    </rPh>
    <phoneticPr fontId="2"/>
  </si>
  <si>
    <t>ジョーカーズK</t>
    <phoneticPr fontId="3"/>
  </si>
  <si>
    <t>B１位</t>
    <rPh sb="2" eb="3">
      <t>イ</t>
    </rPh>
    <phoneticPr fontId="3"/>
  </si>
  <si>
    <t>ジョーカーズK</t>
    <phoneticPr fontId="2"/>
  </si>
  <si>
    <t>東三河支部DC（男子）
17：30～20：30</t>
    <rPh sb="0" eb="3">
      <t>ヒガシミカワ</t>
    </rPh>
    <rPh sb="3" eb="5">
      <t>シブ</t>
    </rPh>
    <rPh sb="8" eb="10">
      <t>ダンシ</t>
    </rPh>
    <phoneticPr fontId="3"/>
  </si>
  <si>
    <t>東三河支部DC（女子）
17：30～20：30</t>
    <rPh sb="0" eb="3">
      <t>ヒガシミカワ</t>
    </rPh>
    <rPh sb="3" eb="5">
      <t>シブ</t>
    </rPh>
    <rPh sb="8" eb="10">
      <t>ジョシ</t>
    </rPh>
    <phoneticPr fontId="3"/>
  </si>
  <si>
    <t>１部６位</t>
  </si>
  <si>
    <t>２部４位</t>
  </si>
  <si>
    <t>１部５位</t>
  </si>
  <si>
    <t>３部３位</t>
  </si>
  <si>
    <t>３部２位</t>
  </si>
  <si>
    <t>３部１位</t>
  </si>
  <si>
    <t>女子 「リーグ入れ替え戦 」</t>
    <phoneticPr fontId="3"/>
  </si>
  <si>
    <t>試合№</t>
  </si>
  <si>
    <t>リーグ順位</t>
  </si>
  <si>
    <t>入れ替え戦①</t>
  </si>
  <si>
    <t>入れ替え戦②</t>
  </si>
  <si>
    <t>入れ替え戦③</t>
  </si>
  <si>
    <t>入れ替え戦④</t>
  </si>
  <si>
    <t>入れ替え戦⑤</t>
  </si>
  <si>
    <t>男子 「リーグ入れ替え戦 」</t>
    <phoneticPr fontId="3"/>
  </si>
  <si>
    <t>２部２位</t>
    <rPh sb="1" eb="2">
      <t>ブ</t>
    </rPh>
    <rPh sb="3" eb="4">
      <t>イ</t>
    </rPh>
    <phoneticPr fontId="2"/>
  </si>
  <si>
    <t>２部１位</t>
    <phoneticPr fontId="2"/>
  </si>
  <si>
    <t>８５勝ち</t>
    <rPh sb="2" eb="3">
      <t>カチ</t>
    </rPh>
    <phoneticPr fontId="2"/>
  </si>
  <si>
    <t>８６勝ち</t>
    <rPh sb="2" eb="3">
      <t>カチ</t>
    </rPh>
    <phoneticPr fontId="2"/>
  </si>
  <si>
    <t>２部２位</t>
    <phoneticPr fontId="2"/>
  </si>
  <si>
    <t>７１勝ち</t>
    <rPh sb="2" eb="3">
      <t>カチ</t>
    </rPh>
    <phoneticPr fontId="2"/>
  </si>
  <si>
    <t>７２勝ち</t>
    <rPh sb="2" eb="3">
      <t>カチ</t>
    </rPh>
    <phoneticPr fontId="2"/>
  </si>
  <si>
    <t>2部1位</t>
    <rPh sb="1" eb="2">
      <t>ブ</t>
    </rPh>
    <rPh sb="3" eb="4">
      <t>イ</t>
    </rPh>
    <phoneticPr fontId="2"/>
  </si>
  <si>
    <t>3部2位</t>
    <rPh sb="1" eb="2">
      <t>ブ</t>
    </rPh>
    <rPh sb="3" eb="4">
      <t>イ</t>
    </rPh>
    <phoneticPr fontId="2"/>
  </si>
  <si>
    <t>2部4位</t>
    <rPh sb="1" eb="2">
      <t>ブ</t>
    </rPh>
    <rPh sb="3" eb="4">
      <t>イ</t>
    </rPh>
    <phoneticPr fontId="2"/>
  </si>
  <si>
    <t>3部3位</t>
    <rPh sb="1" eb="2">
      <t>ブ</t>
    </rPh>
    <rPh sb="3" eb="4">
      <t>イ</t>
    </rPh>
    <phoneticPr fontId="2"/>
  </si>
  <si>
    <t>1部5位</t>
    <rPh sb="1" eb="2">
      <t>ブ</t>
    </rPh>
    <rPh sb="3" eb="4">
      <t>イ</t>
    </rPh>
    <phoneticPr fontId="2"/>
  </si>
  <si>
    <t>1部6位</t>
    <rPh sb="1" eb="2">
      <t>ブ</t>
    </rPh>
    <rPh sb="3" eb="4">
      <t>イ</t>
    </rPh>
    <phoneticPr fontId="2"/>
  </si>
  <si>
    <t>※入れ替え戦</t>
    <rPh sb="1" eb="2">
      <t>イ</t>
    </rPh>
    <rPh sb="3" eb="4">
      <t>カ</t>
    </rPh>
    <rPh sb="5" eb="6">
      <t>セン</t>
    </rPh>
    <phoneticPr fontId="2"/>
  </si>
  <si>
    <t>① 2 部 6 位と 3 部 1 位と２ 部 5 位と 3 部 2 位を自動入れ替え</t>
    <phoneticPr fontId="2"/>
  </si>
  <si>
    <t>② 2 部 4 位× 3 部 3 位→②の勝ちチームは後期リーグの 2 部、負けチームは 3 部</t>
    <phoneticPr fontId="2"/>
  </si>
  <si>
    <t>③ 2 部 2 位× 3 部 1 位（ 3 部チームの飛び級チャレンジ）→③④の負けチームは後期リーグの 2 部 、勝ちチームは⑤⑥へ</t>
    <phoneticPr fontId="2"/>
  </si>
  <si>
    <t>④ 2 部 1 位× 3 部 2 位（ 3 部チームの飛び級チャレンジ）→③④の負けチームは後期リーグの 2 部 、勝ちチームは⑤⑥へ</t>
    <phoneticPr fontId="2"/>
  </si>
  <si>
    <t>⑤ 1 部 5 位×③の勝者→⑤⑥の勝ちチームは後期リーグの 1 部、負けチームは 2 部</t>
    <phoneticPr fontId="2"/>
  </si>
  <si>
    <t>⑥ 1 部 6 位×④の勝者→⑤⑥の勝ちチームは後期リーグの 1 部、負けチームは 2 部</t>
    <phoneticPr fontId="2"/>
  </si>
  <si>
    <t>2部2位</t>
    <rPh sb="1" eb="2">
      <t>ブ</t>
    </rPh>
    <rPh sb="3" eb="4">
      <t>イ</t>
    </rPh>
    <phoneticPr fontId="2"/>
  </si>
  <si>
    <t>○</t>
    <phoneticPr fontId="3"/>
  </si>
  <si>
    <t>●</t>
    <phoneticPr fontId="3"/>
  </si>
  <si>
    <t>×</t>
    <phoneticPr fontId="3"/>
  </si>
  <si>
    <t>47-44</t>
    <phoneticPr fontId="2"/>
  </si>
  <si>
    <t>76-14</t>
    <phoneticPr fontId="2"/>
  </si>
  <si>
    <t>○</t>
    <phoneticPr fontId="2"/>
  </si>
  <si>
    <t>44-47</t>
    <phoneticPr fontId="2"/>
  </si>
  <si>
    <t>71-29</t>
    <phoneticPr fontId="2"/>
  </si>
  <si>
    <t>●</t>
    <phoneticPr fontId="2"/>
  </si>
  <si>
    <t>14-76</t>
    <phoneticPr fontId="2"/>
  </si>
  <si>
    <t>29-71</t>
    <phoneticPr fontId="2"/>
  </si>
  <si>
    <t>48-8</t>
    <phoneticPr fontId="2"/>
  </si>
  <si>
    <t>73-16</t>
    <phoneticPr fontId="2"/>
  </si>
  <si>
    <t>35-18</t>
    <phoneticPr fontId="2"/>
  </si>
  <si>
    <t>13-61</t>
    <phoneticPr fontId="2"/>
  </si>
  <si>
    <t>18-35</t>
    <phoneticPr fontId="2"/>
  </si>
  <si>
    <t>38-20</t>
    <phoneticPr fontId="2"/>
  </si>
  <si>
    <t>61-13</t>
    <phoneticPr fontId="2"/>
  </si>
  <si>
    <t>20-38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</si>
</sst>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4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u/>
      <sz val="10"/>
      <color rgb="FFFF0000"/>
      <name val="BIZ UDPゴシック"/>
      <family val="3"/>
      <charset val="128"/>
    </font>
    <font>
      <sz val="8"/>
      <color indexed="8"/>
      <name val="BIZ UDPゴシック"/>
      <family val="3"/>
      <charset val="128"/>
    </font>
    <font>
      <sz val="8"/>
      <name val="BIZ UDP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rgb="FF000000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color rgb="FF0070C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Down="1">
      <left/>
      <right style="thin">
        <color auto="1"/>
      </right>
      <top style="medium">
        <color indexed="64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auto="1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auto="1"/>
      </diagonal>
    </border>
    <border>
      <left style="double">
        <color indexed="64"/>
      </left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/>
      <right style="thin">
        <color indexed="64"/>
      </right>
      <top/>
      <bottom/>
      <diagonal style="thin">
        <color auto="1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56" fontId="12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shrinkToFit="1"/>
    </xf>
    <xf numFmtId="0" fontId="20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56" fontId="21" fillId="0" borderId="6" xfId="0" applyNumberFormat="1" applyFont="1" applyBorder="1" applyAlignment="1">
      <alignment horizontal="center" vertical="center"/>
    </xf>
    <xf numFmtId="0" fontId="4" fillId="0" borderId="0" xfId="1" applyFont="1">
      <alignment vertical="center"/>
    </xf>
    <xf numFmtId="0" fontId="25" fillId="0" borderId="0" xfId="1" applyFont="1" applyAlignment="1">
      <alignment horizontal="center" vertical="center"/>
    </xf>
    <xf numFmtId="176" fontId="4" fillId="0" borderId="0" xfId="1" applyNumberFormat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70" xfId="1" applyFont="1" applyBorder="1" applyAlignment="1">
      <alignment horizontal="center" vertical="center"/>
    </xf>
    <xf numFmtId="0" fontId="4" fillId="0" borderId="71" xfId="1" applyFont="1" applyBorder="1">
      <alignment vertical="center"/>
    </xf>
    <xf numFmtId="0" fontId="4" fillId="0" borderId="73" xfId="1" applyFont="1" applyBorder="1" applyAlignment="1">
      <alignment horizontal="center" vertical="center"/>
    </xf>
    <xf numFmtId="0" fontId="4" fillId="0" borderId="78" xfId="1" applyFont="1" applyBorder="1" applyAlignment="1">
      <alignment horizontal="center" vertical="center"/>
    </xf>
    <xf numFmtId="0" fontId="4" fillId="0" borderId="79" xfId="2" applyFont="1" applyBorder="1" applyAlignment="1">
      <alignment horizontal="center" vertical="center"/>
    </xf>
    <xf numFmtId="0" fontId="4" fillId="0" borderId="83" xfId="1" applyFont="1" applyBorder="1" applyAlignment="1">
      <alignment horizontal="center" vertical="center"/>
    </xf>
    <xf numFmtId="0" fontId="4" fillId="0" borderId="84" xfId="1" applyFont="1" applyBorder="1" applyAlignment="1">
      <alignment horizontal="center" vertical="center"/>
    </xf>
    <xf numFmtId="0" fontId="4" fillId="0" borderId="85" xfId="1" applyFont="1" applyBorder="1" applyAlignment="1">
      <alignment horizontal="center" vertical="center"/>
    </xf>
    <xf numFmtId="0" fontId="4" fillId="0" borderId="86" xfId="1" applyFont="1" applyBorder="1" applyAlignment="1">
      <alignment horizontal="center" vertical="center"/>
    </xf>
    <xf numFmtId="0" fontId="4" fillId="0" borderId="87" xfId="1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79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81" xfId="3" applyFont="1" applyBorder="1" applyAlignment="1">
      <alignment horizontal="center" vertical="center"/>
    </xf>
    <xf numFmtId="0" fontId="25" fillId="0" borderId="0" xfId="3" applyFont="1" applyAlignment="1"/>
    <xf numFmtId="0" fontId="13" fillId="0" borderId="0" xfId="3" applyFont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81" xfId="3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/>
    </xf>
    <xf numFmtId="0" fontId="20" fillId="0" borderId="0" xfId="1" applyFont="1">
      <alignment vertical="center"/>
    </xf>
    <xf numFmtId="0" fontId="28" fillId="0" borderId="0" xfId="6" applyFont="1" applyAlignment="1"/>
    <xf numFmtId="0" fontId="28" fillId="0" borderId="0" xfId="6" applyFont="1">
      <alignment vertical="center"/>
    </xf>
    <xf numFmtId="0" fontId="4" fillId="0" borderId="0" xfId="7" applyFont="1">
      <alignment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10" fillId="0" borderId="0" xfId="4" applyFo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4" applyFo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33" fillId="0" borderId="0" xfId="1" applyFont="1">
      <alignment vertical="center"/>
    </xf>
    <xf numFmtId="0" fontId="34" fillId="0" borderId="0" xfId="0" applyFont="1">
      <alignment vertical="center"/>
    </xf>
    <xf numFmtId="0" fontId="35" fillId="0" borderId="0" xfId="3" applyFont="1" applyAlignment="1">
      <alignment horizontal="center" vertical="center"/>
    </xf>
    <xf numFmtId="0" fontId="35" fillId="0" borderId="81" xfId="3" applyFont="1" applyBorder="1" applyAlignment="1">
      <alignment horizontal="center" vertical="center"/>
    </xf>
    <xf numFmtId="0" fontId="35" fillId="0" borderId="0" xfId="1" applyFont="1">
      <alignment vertical="center"/>
    </xf>
    <xf numFmtId="0" fontId="35" fillId="3" borderId="0" xfId="3" applyFont="1" applyFill="1" applyAlignment="1">
      <alignment horizontal="center" vertical="center"/>
    </xf>
    <xf numFmtId="0" fontId="35" fillId="3" borderId="81" xfId="3" applyFont="1" applyFill="1" applyBorder="1" applyAlignment="1">
      <alignment horizontal="center" vertical="center"/>
    </xf>
    <xf numFmtId="0" fontId="35" fillId="3" borderId="0" xfId="1" applyFont="1" applyFill="1">
      <alignment vertical="center"/>
    </xf>
    <xf numFmtId="0" fontId="4" fillId="0" borderId="0" xfId="6" applyFont="1">
      <alignment vertical="center"/>
    </xf>
    <xf numFmtId="0" fontId="4" fillId="0" borderId="0" xfId="8" applyFont="1">
      <alignment vertical="center"/>
    </xf>
    <xf numFmtId="0" fontId="8" fillId="0" borderId="0" xfId="8" applyFont="1">
      <alignment vertical="center"/>
    </xf>
    <xf numFmtId="0" fontId="0" fillId="0" borderId="1" xfId="0" applyBorder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37" fillId="0" borderId="95" xfId="0" applyFont="1" applyBorder="1" applyAlignment="1">
      <alignment horizontal="center" vertical="center"/>
    </xf>
    <xf numFmtId="0" fontId="37" fillId="0" borderId="107" xfId="0" applyFont="1" applyBorder="1" applyAlignment="1">
      <alignment horizontal="center" vertical="center"/>
    </xf>
    <xf numFmtId="0" fontId="20" fillId="0" borderId="25" xfId="0" applyFont="1" applyBorder="1">
      <alignment vertical="center"/>
    </xf>
    <xf numFmtId="0" fontId="20" fillId="0" borderId="46" xfId="0" applyFont="1" applyBorder="1">
      <alignment vertical="center"/>
    </xf>
    <xf numFmtId="0" fontId="6" fillId="0" borderId="0" xfId="0" applyFont="1">
      <alignment vertical="center"/>
    </xf>
    <xf numFmtId="0" fontId="20" fillId="0" borderId="63" xfId="0" applyFont="1" applyBorder="1">
      <alignment vertical="center"/>
    </xf>
    <xf numFmtId="0" fontId="20" fillId="0" borderId="22" xfId="0" applyFont="1" applyBorder="1">
      <alignment vertical="center"/>
    </xf>
    <xf numFmtId="0" fontId="20" fillId="0" borderId="44" xfId="0" applyFont="1" applyBorder="1">
      <alignment vertical="center"/>
    </xf>
    <xf numFmtId="0" fontId="20" fillId="0" borderId="64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17" xfId="0" applyFont="1" applyBorder="1">
      <alignment vertical="center"/>
    </xf>
    <xf numFmtId="0" fontId="39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textRotation="255"/>
    </xf>
    <xf numFmtId="0" fontId="20" fillId="0" borderId="22" xfId="0" applyFont="1" applyBorder="1" applyAlignment="1">
      <alignment horizontal="center" vertical="center" textRotation="255"/>
    </xf>
    <xf numFmtId="0" fontId="20" fillId="0" borderId="63" xfId="0" applyFont="1" applyBorder="1" applyAlignment="1">
      <alignment horizontal="center" vertical="center" textRotation="255"/>
    </xf>
    <xf numFmtId="0" fontId="20" fillId="0" borderId="44" xfId="0" applyFont="1" applyBorder="1" applyAlignment="1">
      <alignment horizontal="center" vertical="center" textRotation="255"/>
    </xf>
    <xf numFmtId="0" fontId="20" fillId="0" borderId="16" xfId="0" applyFont="1" applyBorder="1" applyAlignment="1">
      <alignment horizontal="center" vertical="center" textRotation="255"/>
    </xf>
    <xf numFmtId="0" fontId="20" fillId="0" borderId="17" xfId="0" applyFont="1" applyBorder="1" applyAlignment="1">
      <alignment horizontal="center" vertical="center" textRotation="255"/>
    </xf>
    <xf numFmtId="0" fontId="20" fillId="0" borderId="0" xfId="0" applyFont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56" fontId="17" fillId="0" borderId="42" xfId="0" applyNumberFormat="1" applyFont="1" applyBorder="1" applyAlignment="1">
      <alignment horizontal="center" vertical="center" shrinkToFit="1"/>
    </xf>
    <xf numFmtId="0" fontId="36" fillId="0" borderId="42" xfId="0" applyFont="1" applyBorder="1" applyAlignment="1">
      <alignment horizontal="center" vertical="center" shrinkToFit="1"/>
    </xf>
    <xf numFmtId="0" fontId="20" fillId="0" borderId="63" xfId="0" applyFont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20" fillId="0" borderId="33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0" fillId="0" borderId="30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left" vertical="center"/>
    </xf>
    <xf numFmtId="0" fontId="10" fillId="0" borderId="6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23" fillId="2" borderId="48" xfId="0" applyFont="1" applyFill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23" fillId="3" borderId="25" xfId="0" applyFont="1" applyFill="1" applyBorder="1" applyAlignment="1">
      <alignment horizontal="center" vertical="center" shrinkToFit="1"/>
    </xf>
    <xf numFmtId="0" fontId="23" fillId="3" borderId="22" xfId="0" applyFont="1" applyFill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 shrinkToFit="1"/>
    </xf>
    <xf numFmtId="56" fontId="15" fillId="0" borderId="16" xfId="0" applyNumberFormat="1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3" borderId="16" xfId="0" applyFont="1" applyFill="1" applyBorder="1" applyAlignment="1">
      <alignment horizontal="center" vertical="center" shrinkToFit="1"/>
    </xf>
    <xf numFmtId="0" fontId="15" fillId="3" borderId="17" xfId="0" applyFont="1" applyFill="1" applyBorder="1" applyAlignment="1">
      <alignment horizontal="center" vertical="center" shrinkToFit="1"/>
    </xf>
    <xf numFmtId="56" fontId="17" fillId="0" borderId="16" xfId="0" applyNumberFormat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56" fontId="17" fillId="0" borderId="16" xfId="0" applyNumberFormat="1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56" fontId="15" fillId="0" borderId="33" xfId="0" applyNumberFormat="1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56" fontId="15" fillId="0" borderId="33" xfId="0" applyNumberFormat="1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 shrinkToFit="1"/>
    </xf>
    <xf numFmtId="0" fontId="15" fillId="3" borderId="32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5" fillId="0" borderId="24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56" fontId="17" fillId="3" borderId="42" xfId="0" applyNumberFormat="1" applyFont="1" applyFill="1" applyBorder="1" applyAlignment="1">
      <alignment horizontal="center" vertical="center" shrinkToFit="1"/>
    </xf>
    <xf numFmtId="0" fontId="17" fillId="3" borderId="42" xfId="0" applyFont="1" applyFill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56" fontId="17" fillId="3" borderId="16" xfId="0" applyNumberFormat="1" applyFont="1" applyFill="1" applyBorder="1" applyAlignment="1">
      <alignment horizontal="center" vertical="center" shrinkToFit="1"/>
    </xf>
    <xf numFmtId="0" fontId="17" fillId="3" borderId="17" xfId="0" applyFont="1" applyFill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8" fillId="3" borderId="25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56" fontId="15" fillId="3" borderId="65" xfId="0" applyNumberFormat="1" applyFont="1" applyFill="1" applyBorder="1" applyAlignment="1">
      <alignment horizontal="center" vertical="center" shrinkToFit="1"/>
    </xf>
    <xf numFmtId="0" fontId="15" fillId="3" borderId="65" xfId="0" applyFont="1" applyFill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56" fontId="18" fillId="0" borderId="16" xfId="0" applyNumberFormat="1" applyFont="1" applyBorder="1" applyAlignment="1">
      <alignment horizontal="center" vertical="center"/>
    </xf>
    <xf numFmtId="56" fontId="18" fillId="0" borderId="17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56" fontId="18" fillId="0" borderId="18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56" fontId="18" fillId="0" borderId="16" xfId="0" applyNumberFormat="1" applyFont="1" applyBorder="1" applyAlignment="1">
      <alignment horizontal="center" vertical="center" shrinkToFit="1"/>
    </xf>
    <xf numFmtId="56" fontId="18" fillId="0" borderId="17" xfId="0" applyNumberFormat="1" applyFont="1" applyBorder="1" applyAlignment="1">
      <alignment horizontal="center" vertical="center" shrinkToFit="1"/>
    </xf>
    <xf numFmtId="56" fontId="8" fillId="0" borderId="16" xfId="0" applyNumberFormat="1" applyFont="1" applyBorder="1" applyAlignment="1">
      <alignment horizontal="center" vertical="center" shrinkToFit="1"/>
    </xf>
    <xf numFmtId="56" fontId="8" fillId="0" borderId="17" xfId="0" applyNumberFormat="1" applyFont="1" applyBorder="1" applyAlignment="1">
      <alignment horizontal="center" vertical="center" shrinkToFit="1"/>
    </xf>
    <xf numFmtId="56" fontId="18" fillId="0" borderId="18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56" fontId="8" fillId="0" borderId="16" xfId="0" applyNumberFormat="1" applyFont="1" applyBorder="1" applyAlignment="1">
      <alignment horizontal="center" vertical="center"/>
    </xf>
    <xf numFmtId="56" fontId="8" fillId="0" borderId="17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56" fontId="8" fillId="0" borderId="33" xfId="0" applyNumberFormat="1" applyFont="1" applyBorder="1" applyAlignment="1">
      <alignment horizontal="center" vertical="center" shrinkToFit="1"/>
    </xf>
    <xf numFmtId="56" fontId="8" fillId="0" borderId="32" xfId="0" applyNumberFormat="1" applyFont="1" applyBorder="1" applyAlignment="1">
      <alignment horizontal="center" vertical="center" shrinkToFit="1"/>
    </xf>
    <xf numFmtId="56" fontId="8" fillId="0" borderId="33" xfId="0" applyNumberFormat="1" applyFont="1" applyBorder="1" applyAlignment="1">
      <alignment horizontal="center" vertical="center"/>
    </xf>
    <xf numFmtId="56" fontId="8" fillId="0" borderId="32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56" fontId="18" fillId="0" borderId="42" xfId="0" applyNumberFormat="1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56" fontId="18" fillId="0" borderId="42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56" fontId="18" fillId="0" borderId="0" xfId="0" applyNumberFormat="1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56" fontId="8" fillId="0" borderId="42" xfId="0" applyNumberFormat="1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56" fontId="8" fillId="0" borderId="42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56" fontId="8" fillId="0" borderId="56" xfId="0" applyNumberFormat="1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56" fontId="8" fillId="0" borderId="56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 shrinkToFit="1"/>
    </xf>
    <xf numFmtId="56" fontId="18" fillId="0" borderId="63" xfId="0" applyNumberFormat="1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56" fontId="8" fillId="0" borderId="25" xfId="0" applyNumberFormat="1" applyFont="1" applyBorder="1" applyAlignment="1">
      <alignment horizontal="center" vertical="center" shrinkToFit="1"/>
    </xf>
    <xf numFmtId="56" fontId="8" fillId="0" borderId="22" xfId="0" applyNumberFormat="1" applyFont="1" applyBorder="1" applyAlignment="1">
      <alignment horizontal="center" vertical="center" shrinkToFit="1"/>
    </xf>
    <xf numFmtId="56" fontId="18" fillId="3" borderId="16" xfId="0" applyNumberFormat="1" applyFont="1" applyFill="1" applyBorder="1" applyAlignment="1">
      <alignment horizontal="center" vertical="center"/>
    </xf>
    <xf numFmtId="56" fontId="18" fillId="3" borderId="17" xfId="0" applyNumberFormat="1" applyFont="1" applyFill="1" applyBorder="1" applyAlignment="1">
      <alignment horizontal="center" vertical="center"/>
    </xf>
    <xf numFmtId="56" fontId="21" fillId="0" borderId="6" xfId="0" applyNumberFormat="1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38" fillId="0" borderId="101" xfId="0" applyFont="1" applyBorder="1" applyAlignment="1">
      <alignment horizontal="left" vertical="center"/>
    </xf>
    <xf numFmtId="0" fontId="38" fillId="0" borderId="94" xfId="0" applyFont="1" applyBorder="1" applyAlignment="1">
      <alignment horizontal="left" vertical="center"/>
    </xf>
    <xf numFmtId="0" fontId="38" fillId="0" borderId="92" xfId="0" applyFont="1" applyBorder="1" applyAlignment="1">
      <alignment horizontal="left" vertical="center"/>
    </xf>
    <xf numFmtId="0" fontId="22" fillId="0" borderId="93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38" fillId="0" borderId="93" xfId="0" applyFont="1" applyBorder="1" applyAlignment="1">
      <alignment horizontal="left" vertical="center"/>
    </xf>
    <xf numFmtId="0" fontId="38" fillId="0" borderId="93" xfId="0" applyFont="1" applyBorder="1" applyAlignment="1">
      <alignment horizontal="center" vertical="center"/>
    </xf>
    <xf numFmtId="0" fontId="38" fillId="0" borderId="92" xfId="0" applyFont="1" applyBorder="1" applyAlignment="1">
      <alignment horizontal="center" vertical="center"/>
    </xf>
    <xf numFmtId="0" fontId="37" fillId="0" borderId="93" xfId="0" applyFont="1" applyBorder="1" applyAlignment="1">
      <alignment horizontal="center" vertical="center"/>
    </xf>
    <xf numFmtId="0" fontId="37" fillId="0" borderId="92" xfId="0" applyFont="1" applyBorder="1" applyAlignment="1">
      <alignment horizontal="center" vertical="center"/>
    </xf>
    <xf numFmtId="0" fontId="38" fillId="0" borderId="102" xfId="0" applyFont="1" applyBorder="1" applyAlignment="1">
      <alignment horizontal="left" vertical="center"/>
    </xf>
    <xf numFmtId="0" fontId="38" fillId="0" borderId="103" xfId="0" applyFont="1" applyBorder="1" applyAlignment="1">
      <alignment horizontal="left" vertical="center"/>
    </xf>
    <xf numFmtId="0" fontId="38" fillId="0" borderId="104" xfId="0" applyFont="1" applyBorder="1" applyAlignment="1">
      <alignment horizontal="left" vertical="center"/>
    </xf>
    <xf numFmtId="0" fontId="38" fillId="0" borderId="105" xfId="0" applyFont="1" applyBorder="1" applyAlignment="1">
      <alignment horizontal="left" vertical="center"/>
    </xf>
    <xf numFmtId="0" fontId="22" fillId="0" borderId="106" xfId="0" applyFont="1" applyBorder="1" applyAlignment="1">
      <alignment horizontal="center" vertical="center"/>
    </xf>
    <xf numFmtId="0" fontId="22" fillId="0" borderId="105" xfId="0" applyFont="1" applyBorder="1" applyAlignment="1">
      <alignment horizontal="center" vertical="center"/>
    </xf>
    <xf numFmtId="0" fontId="38" fillId="0" borderId="106" xfId="0" applyFont="1" applyBorder="1" applyAlignment="1">
      <alignment horizontal="left" vertical="center"/>
    </xf>
    <xf numFmtId="0" fontId="38" fillId="0" borderId="106" xfId="0" applyFont="1" applyBorder="1" applyAlignment="1">
      <alignment horizontal="center" vertical="center"/>
    </xf>
    <xf numFmtId="0" fontId="38" fillId="0" borderId="105" xfId="0" applyFont="1" applyBorder="1" applyAlignment="1">
      <alignment horizontal="center" vertical="center"/>
    </xf>
    <xf numFmtId="0" fontId="37" fillId="0" borderId="106" xfId="0" applyFont="1" applyBorder="1" applyAlignment="1">
      <alignment horizontal="center" vertical="center"/>
    </xf>
    <xf numFmtId="0" fontId="37" fillId="0" borderId="105" xfId="0" applyFont="1" applyBorder="1" applyAlignment="1">
      <alignment horizontal="center" vertical="center"/>
    </xf>
    <xf numFmtId="0" fontId="38" fillId="0" borderId="108" xfId="0" applyFont="1" applyBorder="1" applyAlignment="1">
      <alignment horizontal="left" vertical="center"/>
    </xf>
    <xf numFmtId="0" fontId="38" fillId="0" borderId="98" xfId="0" applyFont="1" applyBorder="1" applyAlignment="1">
      <alignment horizontal="center" vertical="center"/>
    </xf>
    <xf numFmtId="0" fontId="38" fillId="0" borderId="99" xfId="0" applyFont="1" applyBorder="1" applyAlignment="1">
      <alignment horizontal="center" vertical="center"/>
    </xf>
    <xf numFmtId="0" fontId="38" fillId="0" borderId="100" xfId="0" applyFont="1" applyBorder="1" applyAlignment="1">
      <alignment horizontal="center" vertical="center"/>
    </xf>
    <xf numFmtId="0" fontId="38" fillId="0" borderId="97" xfId="0" applyFont="1" applyBorder="1" applyAlignment="1">
      <alignment horizontal="center" vertical="center"/>
    </xf>
    <xf numFmtId="0" fontId="38" fillId="0" borderId="109" xfId="0" applyFont="1" applyBorder="1" applyAlignment="1">
      <alignment horizontal="left" vertical="center"/>
    </xf>
    <xf numFmtId="0" fontId="38" fillId="0" borderId="110" xfId="0" applyFont="1" applyBorder="1" applyAlignment="1">
      <alignment horizontal="left" vertical="center"/>
    </xf>
    <xf numFmtId="0" fontId="38" fillId="0" borderId="111" xfId="0" applyFont="1" applyBorder="1" applyAlignment="1">
      <alignment horizontal="left" vertical="center"/>
    </xf>
    <xf numFmtId="0" fontId="38" fillId="0" borderId="96" xfId="0" applyFont="1" applyBorder="1" applyAlignment="1">
      <alignment horizontal="center" vertical="center"/>
    </xf>
    <xf numFmtId="0" fontId="37" fillId="0" borderId="112" xfId="0" applyFont="1" applyBorder="1" applyAlignment="1">
      <alignment horizontal="center" vertical="center"/>
    </xf>
    <xf numFmtId="0" fontId="37" fillId="0" borderId="113" xfId="0" applyFont="1" applyBorder="1" applyAlignment="1">
      <alignment horizontal="center" vertical="center"/>
    </xf>
    <xf numFmtId="0" fontId="37" fillId="0" borderId="1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39" fillId="0" borderId="25" xfId="0" applyFont="1" applyBorder="1" applyAlignment="1">
      <alignment horizontal="center" vertical="center" textRotation="255"/>
    </xf>
    <xf numFmtId="0" fontId="39" fillId="0" borderId="22" xfId="0" applyFont="1" applyBorder="1" applyAlignment="1">
      <alignment horizontal="center" vertical="center" textRotation="255"/>
    </xf>
    <xf numFmtId="0" fontId="39" fillId="0" borderId="63" xfId="0" applyFont="1" applyBorder="1" applyAlignment="1">
      <alignment horizontal="center" vertical="center" textRotation="255"/>
    </xf>
    <xf numFmtId="0" fontId="39" fillId="0" borderId="44" xfId="0" applyFont="1" applyBorder="1" applyAlignment="1">
      <alignment horizontal="center" vertical="center" textRotation="255"/>
    </xf>
    <xf numFmtId="0" fontId="39" fillId="0" borderId="16" xfId="0" applyFont="1" applyBorder="1" applyAlignment="1">
      <alignment horizontal="center" vertical="center" textRotation="255"/>
    </xf>
    <xf numFmtId="0" fontId="39" fillId="0" borderId="17" xfId="0" applyFont="1" applyBorder="1" applyAlignment="1">
      <alignment horizontal="center" vertical="center" textRotation="255"/>
    </xf>
    <xf numFmtId="0" fontId="39" fillId="0" borderId="0" xfId="0" applyFont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5" fillId="0" borderId="56" xfId="0" applyFont="1" applyBorder="1" applyAlignment="1">
      <alignment horizontal="center" vertical="center" shrinkToFit="1"/>
    </xf>
    <xf numFmtId="0" fontId="15" fillId="3" borderId="6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shrinkToFit="1"/>
    </xf>
    <xf numFmtId="0" fontId="16" fillId="3" borderId="46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5" fillId="3" borderId="42" xfId="0" applyFont="1" applyFill="1" applyBorder="1" applyAlignment="1">
      <alignment horizontal="center" vertical="center" shrinkToFit="1"/>
    </xf>
    <xf numFmtId="56" fontId="17" fillId="0" borderId="42" xfId="0" applyNumberFormat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 shrinkToFit="1"/>
    </xf>
    <xf numFmtId="56" fontId="17" fillId="3" borderId="16" xfId="0" applyNumberFormat="1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 shrinkToFit="1"/>
    </xf>
    <xf numFmtId="0" fontId="15" fillId="0" borderId="47" xfId="0" applyFont="1" applyBorder="1" applyAlignment="1">
      <alignment horizontal="center" vertical="center" shrinkToFit="1"/>
    </xf>
    <xf numFmtId="0" fontId="15" fillId="0" borderId="53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shrinkToFit="1"/>
    </xf>
    <xf numFmtId="0" fontId="16" fillId="3" borderId="48" xfId="0" applyFont="1" applyFill="1" applyBorder="1" applyAlignment="1">
      <alignment horizontal="center" vertical="center" shrinkToFit="1"/>
    </xf>
    <xf numFmtId="0" fontId="16" fillId="2" borderId="48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/>
    </xf>
    <xf numFmtId="56" fontId="15" fillId="0" borderId="25" xfId="0" applyNumberFormat="1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56" fontId="17" fillId="0" borderId="63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56" fontId="21" fillId="0" borderId="90" xfId="0" applyNumberFormat="1" applyFont="1" applyBorder="1" applyAlignment="1">
      <alignment horizontal="left" vertical="center"/>
    </xf>
    <xf numFmtId="0" fontId="21" fillId="0" borderId="90" xfId="0" applyFont="1" applyBorder="1" applyAlignment="1">
      <alignment horizontal="left" vertical="center"/>
    </xf>
    <xf numFmtId="0" fontId="37" fillId="0" borderId="51" xfId="0" applyFont="1" applyBorder="1" applyAlignment="1">
      <alignment horizontal="center" vertical="center"/>
    </xf>
    <xf numFmtId="0" fontId="5" fillId="0" borderId="51" xfId="0" applyFont="1" applyBorder="1">
      <alignment vertical="center"/>
    </xf>
    <xf numFmtId="0" fontId="38" fillId="0" borderId="91" xfId="0" applyFont="1" applyBorder="1" applyAlignment="1">
      <alignment horizontal="center" vertical="center"/>
    </xf>
    <xf numFmtId="0" fontId="5" fillId="0" borderId="94" xfId="0" applyFont="1" applyBorder="1">
      <alignment vertical="center"/>
    </xf>
    <xf numFmtId="0" fontId="5" fillId="0" borderId="92" xfId="0" applyFont="1" applyBorder="1">
      <alignment vertical="center"/>
    </xf>
    <xf numFmtId="0" fontId="39" fillId="0" borderId="93" xfId="0" applyFont="1" applyBorder="1" applyAlignment="1">
      <alignment horizontal="center" vertical="center"/>
    </xf>
    <xf numFmtId="0" fontId="40" fillId="0" borderId="92" xfId="0" applyFont="1" applyBorder="1">
      <alignment vertical="center"/>
    </xf>
    <xf numFmtId="0" fontId="39" fillId="0" borderId="93" xfId="0" applyFont="1" applyBorder="1" applyAlignment="1">
      <alignment horizontal="left" vertical="center"/>
    </xf>
    <xf numFmtId="0" fontId="40" fillId="0" borderId="94" xfId="0" applyFont="1" applyBorder="1">
      <alignment vertical="center"/>
    </xf>
    <xf numFmtId="0" fontId="40" fillId="0" borderId="94" xfId="0" applyFont="1" applyBorder="1" applyAlignment="1">
      <alignment horizontal="left" vertical="center"/>
    </xf>
    <xf numFmtId="0" fontId="40" fillId="0" borderId="92" xfId="0" applyFont="1" applyBorder="1" applyAlignment="1">
      <alignment horizontal="left" vertical="center"/>
    </xf>
    <xf numFmtId="0" fontId="24" fillId="0" borderId="0" xfId="1" applyFont="1" applyAlignment="1">
      <alignment horizontal="center"/>
    </xf>
    <xf numFmtId="0" fontId="4" fillId="0" borderId="7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20" fontId="4" fillId="0" borderId="72" xfId="2" applyNumberFormat="1" applyFont="1" applyBorder="1" applyAlignment="1">
      <alignment horizontal="center" vertical="center"/>
    </xf>
    <xf numFmtId="20" fontId="4" fillId="0" borderId="3" xfId="2" applyNumberFormat="1" applyFont="1" applyBorder="1" applyAlignment="1">
      <alignment horizontal="center" vertical="center"/>
    </xf>
    <xf numFmtId="20" fontId="4" fillId="0" borderId="5" xfId="2" applyNumberFormat="1" applyFont="1" applyBorder="1" applyAlignment="1">
      <alignment horizontal="center" vertical="center"/>
    </xf>
    <xf numFmtId="0" fontId="4" fillId="0" borderId="74" xfId="1" applyFont="1" applyBorder="1" applyAlignment="1">
      <alignment horizontal="center" vertical="center"/>
    </xf>
    <xf numFmtId="0" fontId="4" fillId="0" borderId="75" xfId="1" applyFont="1" applyBorder="1" applyAlignment="1">
      <alignment horizontal="center" vertical="center"/>
    </xf>
    <xf numFmtId="0" fontId="4" fillId="0" borderId="76" xfId="1" applyFont="1" applyBorder="1" applyAlignment="1">
      <alignment horizontal="center" vertical="center"/>
    </xf>
    <xf numFmtId="0" fontId="13" fillId="0" borderId="77" xfId="1" applyFont="1" applyBorder="1" applyAlignment="1">
      <alignment horizontal="center" vertical="center"/>
    </xf>
    <xf numFmtId="0" fontId="13" fillId="0" borderId="75" xfId="1" applyFont="1" applyBorder="1" applyAlignment="1">
      <alignment horizontal="center" vertical="center"/>
    </xf>
    <xf numFmtId="0" fontId="13" fillId="0" borderId="76" xfId="1" applyFont="1" applyBorder="1" applyAlignment="1">
      <alignment horizontal="center" vertical="center"/>
    </xf>
    <xf numFmtId="0" fontId="4" fillId="0" borderId="80" xfId="2" applyFont="1" applyBorder="1" applyAlignment="1">
      <alignment horizontal="center" vertical="center"/>
    </xf>
    <xf numFmtId="0" fontId="4" fillId="0" borderId="79" xfId="2" applyFont="1" applyBorder="1" applyAlignment="1">
      <alignment horizontal="center" vertical="center"/>
    </xf>
    <xf numFmtId="0" fontId="4" fillId="0" borderId="81" xfId="2" applyFont="1" applyBorder="1" applyAlignment="1">
      <alignment horizontal="center" vertical="center"/>
    </xf>
    <xf numFmtId="0" fontId="13" fillId="0" borderId="82" xfId="2" applyFont="1" applyBorder="1" applyAlignment="1">
      <alignment horizontal="center" vertical="center"/>
    </xf>
    <xf numFmtId="0" fontId="13" fillId="0" borderId="79" xfId="2" applyFont="1" applyBorder="1" applyAlignment="1">
      <alignment horizontal="center" vertical="center"/>
    </xf>
    <xf numFmtId="0" fontId="13" fillId="0" borderId="81" xfId="2" applyFont="1" applyBorder="1" applyAlignment="1">
      <alignment horizontal="center" vertical="center"/>
    </xf>
    <xf numFmtId="0" fontId="4" fillId="0" borderId="77" xfId="1" applyFont="1" applyBorder="1" applyAlignment="1">
      <alignment horizontal="center" vertical="center"/>
    </xf>
    <xf numFmtId="0" fontId="13" fillId="0" borderId="74" xfId="1" applyFont="1" applyBorder="1" applyAlignment="1">
      <alignment horizontal="center" vertical="center"/>
    </xf>
    <xf numFmtId="0" fontId="13" fillId="0" borderId="88" xfId="2" applyFont="1" applyBorder="1" applyAlignment="1">
      <alignment horizontal="center" vertical="center"/>
    </xf>
    <xf numFmtId="0" fontId="13" fillId="0" borderId="89" xfId="2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4" fillId="0" borderId="82" xfId="2" applyFont="1" applyBorder="1" applyAlignment="1">
      <alignment horizontal="center" vertical="center"/>
    </xf>
    <xf numFmtId="0" fontId="6" fillId="0" borderId="1" xfId="3" applyBorder="1" applyAlignment="1">
      <alignment horizontal="center" vertical="center"/>
    </xf>
    <xf numFmtId="0" fontId="6" fillId="0" borderId="2" xfId="3" applyBorder="1" applyAlignment="1">
      <alignment horizontal="center" vertical="center"/>
    </xf>
    <xf numFmtId="0" fontId="6" fillId="0" borderId="3" xfId="3" applyBorder="1" applyAlignment="1">
      <alignment horizontal="center" vertical="center"/>
    </xf>
    <xf numFmtId="0" fontId="6" fillId="0" borderId="0" xfId="3" applyAlignment="1">
      <alignment horizontal="center" vertical="center"/>
    </xf>
    <xf numFmtId="0" fontId="6" fillId="0" borderId="4" xfId="3" applyBorder="1" applyAlignment="1">
      <alignment horizontal="center" vertical="center"/>
    </xf>
    <xf numFmtId="0" fontId="6" fillId="0" borderId="5" xfId="3" applyBorder="1" applyAlignment="1">
      <alignment horizontal="center" vertical="center"/>
    </xf>
    <xf numFmtId="0" fontId="6" fillId="0" borderId="6" xfId="3" applyBorder="1" applyAlignment="1">
      <alignment horizontal="center" vertical="center"/>
    </xf>
    <xf numFmtId="0" fontId="6" fillId="0" borderId="7" xfId="3" applyBorder="1" applyAlignment="1">
      <alignment horizontal="center" vertical="center"/>
    </xf>
    <xf numFmtId="0" fontId="4" fillId="0" borderId="72" xfId="1" applyFont="1" applyBorder="1" applyAlignment="1">
      <alignment horizontal="center" vertical="center" wrapText="1"/>
    </xf>
    <xf numFmtId="0" fontId="4" fillId="0" borderId="88" xfId="2" applyFont="1" applyBorder="1" applyAlignment="1">
      <alignment horizontal="center" vertical="center"/>
    </xf>
    <xf numFmtId="0" fontId="4" fillId="0" borderId="89" xfId="2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49" fontId="41" fillId="0" borderId="48" xfId="0" applyNumberFormat="1" applyFont="1" applyBorder="1" applyAlignment="1">
      <alignment horizontal="center" vertical="center"/>
    </xf>
    <xf numFmtId="56" fontId="15" fillId="0" borderId="42" xfId="0" applyNumberFormat="1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 shrinkToFit="1"/>
    </xf>
    <xf numFmtId="56" fontId="15" fillId="0" borderId="42" xfId="0" applyNumberFormat="1" applyFont="1" applyBorder="1" applyAlignment="1">
      <alignment horizontal="center" vertical="center" shrinkToFit="1"/>
    </xf>
  </cellXfs>
  <cellStyles count="9">
    <cellStyle name="標準" xfId="0" builtinId="0"/>
    <cellStyle name="標準 2" xfId="1" xr:uid="{A6F5AB82-2B6B-49AA-A6A8-AC4609C9375E}"/>
    <cellStyle name="標準 2 2" xfId="2" xr:uid="{353EB3CF-881A-4649-8339-98423F007BC4}"/>
    <cellStyle name="標準 2 3" xfId="5" xr:uid="{B43DA16F-2569-4AF7-9124-87B309F1AFA2}"/>
    <cellStyle name="標準 2 3 3" xfId="6" xr:uid="{E74C85E8-AC13-46A9-9EC1-44D0BA64AEB6}"/>
    <cellStyle name="標準 2 4" xfId="7" xr:uid="{35B45417-5DA4-4C86-8999-D164A498059A}"/>
    <cellStyle name="標準 2 6" xfId="8" xr:uid="{E6BCA409-FF73-4581-8663-175D80C31F0B}"/>
    <cellStyle name="標準 3" xfId="3" xr:uid="{B2A17933-3CC5-45AB-848D-CCFCF53E71DE}"/>
    <cellStyle name="標準 4" xfId="4" xr:uid="{CBDF00BC-E8AE-4909-95B9-BCC9E60033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184150</xdr:colOff>
      <xdr:row>1</xdr:row>
      <xdr:rowOff>184150</xdr:rowOff>
    </xdr:from>
    <xdr:to>
      <xdr:col>13</xdr:col>
      <xdr:colOff>19050</xdr:colOff>
      <xdr:row>4</xdr:row>
      <xdr:rowOff>31750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E2A4990-FDF3-4009-9069-C5EA14243062}"/>
            </a:ext>
          </a:extLst>
        </xdr:cNvPr>
        <xdr:cNvSpPr/>
      </xdr:nvSpPr>
      <xdr:spPr>
        <a:xfrm>
          <a:off x="7848600" y="6286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BC32D-1DE8-4086-A00E-3C046ADA6412}">
  <sheetPr>
    <pageSetUpPr fitToPage="1"/>
  </sheetPr>
  <dimension ref="A1:Z241"/>
  <sheetViews>
    <sheetView showGridLines="0" tabSelected="1" zoomScaleNormal="100" workbookViewId="0"/>
  </sheetViews>
  <sheetFormatPr defaultRowHeight="18.75" x14ac:dyDescent="0.4"/>
  <cols>
    <col min="1" max="24" width="3.625" customWidth="1"/>
  </cols>
  <sheetData>
    <row r="1" spans="1:24" x14ac:dyDescent="0.4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24" ht="19.5" thickBot="1" x14ac:dyDescent="0.45">
      <c r="A3" s="5" t="s">
        <v>1</v>
      </c>
      <c r="C3" s="4"/>
      <c r="O3" s="265" t="s">
        <v>295</v>
      </c>
      <c r="P3" s="265"/>
      <c r="Q3" s="265" t="s">
        <v>296</v>
      </c>
      <c r="R3" s="265"/>
      <c r="S3" s="265" t="s">
        <v>297</v>
      </c>
      <c r="T3" s="265"/>
    </row>
    <row r="4" spans="1:24" ht="12.95" customHeight="1" x14ac:dyDescent="0.4">
      <c r="A4" s="266"/>
      <c r="B4" s="272"/>
      <c r="C4" s="242" t="str">
        <f>A6</f>
        <v>FINS</v>
      </c>
      <c r="D4" s="243"/>
      <c r="E4" s="242" t="str">
        <f>A8</f>
        <v>LIBERTY</v>
      </c>
      <c r="F4" s="243"/>
      <c r="G4" s="242" t="str">
        <f>A10</f>
        <v>西部キッズ</v>
      </c>
      <c r="H4" s="243"/>
      <c r="I4" s="242" t="str">
        <f>A12</f>
        <v>美川</v>
      </c>
      <c r="J4" s="243"/>
      <c r="K4" s="242" t="str">
        <f>A14</f>
        <v>刈谷</v>
      </c>
      <c r="L4" s="243"/>
      <c r="M4" s="242" t="str">
        <f>A16</f>
        <v>大清水</v>
      </c>
      <c r="N4" s="246"/>
      <c r="O4" s="248" t="s">
        <v>2</v>
      </c>
      <c r="P4" s="249"/>
      <c r="Q4" s="252" t="s">
        <v>3</v>
      </c>
      <c r="R4" s="249"/>
      <c r="S4" s="254" t="s">
        <v>4</v>
      </c>
      <c r="T4" s="255"/>
      <c r="U4" s="252" t="s">
        <v>5</v>
      </c>
      <c r="V4" s="249"/>
      <c r="W4" s="252" t="s">
        <v>6</v>
      </c>
      <c r="X4" s="270"/>
    </row>
    <row r="5" spans="1:24" ht="12.95" customHeight="1" x14ac:dyDescent="0.4">
      <c r="A5" s="273"/>
      <c r="B5" s="274"/>
      <c r="C5" s="244"/>
      <c r="D5" s="245"/>
      <c r="E5" s="244"/>
      <c r="F5" s="245"/>
      <c r="G5" s="244"/>
      <c r="H5" s="245"/>
      <c r="I5" s="244"/>
      <c r="J5" s="245"/>
      <c r="K5" s="244"/>
      <c r="L5" s="245"/>
      <c r="M5" s="244"/>
      <c r="N5" s="247"/>
      <c r="O5" s="250"/>
      <c r="P5" s="251"/>
      <c r="Q5" s="253"/>
      <c r="R5" s="251"/>
      <c r="S5" s="256"/>
      <c r="T5" s="257"/>
      <c r="U5" s="253"/>
      <c r="V5" s="251"/>
      <c r="W5" s="253"/>
      <c r="X5" s="271"/>
    </row>
    <row r="6" spans="1:24" x14ac:dyDescent="0.4">
      <c r="A6" s="91" t="s">
        <v>7</v>
      </c>
      <c r="B6" s="92"/>
      <c r="C6" s="278"/>
      <c r="D6" s="279"/>
      <c r="E6" s="229">
        <v>1</v>
      </c>
      <c r="F6" s="230"/>
      <c r="G6" s="229">
        <v>2</v>
      </c>
      <c r="H6" s="230"/>
      <c r="I6" s="217">
        <v>3</v>
      </c>
      <c r="J6" s="218"/>
      <c r="K6" s="217">
        <v>4</v>
      </c>
      <c r="L6" s="218"/>
      <c r="M6" s="217">
        <v>5</v>
      </c>
      <c r="N6" s="260"/>
      <c r="O6" s="261">
        <f>COUNTIF(C6:N7,"○")</f>
        <v>0</v>
      </c>
      <c r="P6" s="559"/>
      <c r="Q6" s="312">
        <f>COUNTIF(C6:N7,"●")</f>
        <v>0</v>
      </c>
      <c r="R6" s="312"/>
      <c r="S6" s="312">
        <f>COUNTIF(C6:N7,"×")</f>
        <v>0</v>
      </c>
      <c r="T6" s="312"/>
      <c r="U6" s="263">
        <f>O6*3+Q6</f>
        <v>0</v>
      </c>
      <c r="V6" s="262"/>
      <c r="W6" s="263"/>
      <c r="X6" s="275"/>
    </row>
    <row r="7" spans="1:24" x14ac:dyDescent="0.4">
      <c r="A7" s="277"/>
      <c r="B7" s="245"/>
      <c r="C7" s="280"/>
      <c r="D7" s="281"/>
      <c r="E7" s="282">
        <v>46180</v>
      </c>
      <c r="F7" s="283"/>
      <c r="G7" s="282">
        <v>46159</v>
      </c>
      <c r="H7" s="283"/>
      <c r="I7" s="258">
        <v>46194</v>
      </c>
      <c r="J7" s="259"/>
      <c r="K7" s="258">
        <v>46180</v>
      </c>
      <c r="L7" s="259"/>
      <c r="M7" s="258">
        <v>46159</v>
      </c>
      <c r="N7" s="276"/>
      <c r="O7" s="250"/>
      <c r="P7" s="560"/>
      <c r="Q7" s="312"/>
      <c r="R7" s="312"/>
      <c r="S7" s="312"/>
      <c r="T7" s="312"/>
      <c r="U7" s="253"/>
      <c r="V7" s="251"/>
      <c r="W7" s="253"/>
      <c r="X7" s="271"/>
    </row>
    <row r="8" spans="1:24" x14ac:dyDescent="0.4">
      <c r="A8" s="91" t="s">
        <v>8</v>
      </c>
      <c r="B8" s="92"/>
      <c r="C8" s="229"/>
      <c r="D8" s="230"/>
      <c r="E8" s="278"/>
      <c r="F8" s="279"/>
      <c r="G8" s="229">
        <v>6</v>
      </c>
      <c r="H8" s="230"/>
      <c r="I8" s="217">
        <v>7</v>
      </c>
      <c r="J8" s="218"/>
      <c r="K8" s="217">
        <v>8</v>
      </c>
      <c r="L8" s="218"/>
      <c r="M8" s="217">
        <v>9</v>
      </c>
      <c r="N8" s="260"/>
      <c r="O8" s="261">
        <f t="shared" ref="O8:O17" si="0">COUNTIF(C8:N9,"○")</f>
        <v>0</v>
      </c>
      <c r="P8" s="262"/>
      <c r="Q8" s="312">
        <f t="shared" ref="Q8:Q17" si="1">COUNTIF(C8:N9,"●")</f>
        <v>0</v>
      </c>
      <c r="R8" s="312"/>
      <c r="S8" s="312">
        <f t="shared" ref="S8:S17" si="2">COUNTIF(C8:N9,"×")</f>
        <v>0</v>
      </c>
      <c r="T8" s="312"/>
      <c r="U8" s="263">
        <f t="shared" ref="U8:U17" si="3">O8*3+Q8</f>
        <v>0</v>
      </c>
      <c r="V8" s="262"/>
      <c r="W8" s="263"/>
      <c r="X8" s="275"/>
    </row>
    <row r="9" spans="1:24" x14ac:dyDescent="0.4">
      <c r="A9" s="277"/>
      <c r="B9" s="245"/>
      <c r="C9" s="284"/>
      <c r="D9" s="285"/>
      <c r="E9" s="280"/>
      <c r="F9" s="281"/>
      <c r="G9" s="282">
        <v>46193</v>
      </c>
      <c r="H9" s="283"/>
      <c r="I9" s="258">
        <v>46159</v>
      </c>
      <c r="J9" s="259"/>
      <c r="K9" s="258">
        <v>46159</v>
      </c>
      <c r="L9" s="259"/>
      <c r="M9" s="258">
        <v>46180</v>
      </c>
      <c r="N9" s="276"/>
      <c r="O9" s="250"/>
      <c r="P9" s="251"/>
      <c r="Q9" s="312"/>
      <c r="R9" s="312"/>
      <c r="S9" s="312"/>
      <c r="T9" s="312"/>
      <c r="U9" s="253"/>
      <c r="V9" s="251"/>
      <c r="W9" s="253"/>
      <c r="X9" s="271"/>
    </row>
    <row r="10" spans="1:24" x14ac:dyDescent="0.4">
      <c r="A10" s="91" t="s">
        <v>9</v>
      </c>
      <c r="B10" s="92"/>
      <c r="C10" s="229"/>
      <c r="D10" s="230"/>
      <c r="E10" s="287"/>
      <c r="F10" s="288"/>
      <c r="G10" s="278"/>
      <c r="H10" s="279"/>
      <c r="I10" s="217">
        <v>10</v>
      </c>
      <c r="J10" s="218"/>
      <c r="K10" s="217">
        <v>11</v>
      </c>
      <c r="L10" s="218"/>
      <c r="M10" s="217">
        <v>12</v>
      </c>
      <c r="N10" s="260"/>
      <c r="O10" s="261">
        <f t="shared" ref="O10:O17" si="4">COUNTIF(C10:N11,"○")</f>
        <v>0</v>
      </c>
      <c r="P10" s="262"/>
      <c r="Q10" s="312">
        <f t="shared" ref="Q10:Q17" si="5">COUNTIF(C10:N11,"●")</f>
        <v>0</v>
      </c>
      <c r="R10" s="312"/>
      <c r="S10" s="312">
        <f t="shared" ref="S10:S17" si="6">COUNTIF(C10:N11,"×")</f>
        <v>0</v>
      </c>
      <c r="T10" s="312"/>
      <c r="U10" s="263">
        <f t="shared" ref="U10:U17" si="7">O10*3+Q10</f>
        <v>0</v>
      </c>
      <c r="V10" s="262"/>
      <c r="W10" s="263"/>
      <c r="X10" s="275"/>
    </row>
    <row r="11" spans="1:24" x14ac:dyDescent="0.4">
      <c r="A11" s="277"/>
      <c r="B11" s="245"/>
      <c r="C11" s="289"/>
      <c r="D11" s="290"/>
      <c r="E11" s="289"/>
      <c r="F11" s="290"/>
      <c r="G11" s="280"/>
      <c r="H11" s="281"/>
      <c r="I11" s="258">
        <v>46194</v>
      </c>
      <c r="J11" s="259"/>
      <c r="K11" s="258">
        <v>46194</v>
      </c>
      <c r="L11" s="259"/>
      <c r="M11" s="282">
        <v>46159</v>
      </c>
      <c r="N11" s="286"/>
      <c r="O11" s="250"/>
      <c r="P11" s="251"/>
      <c r="Q11" s="312"/>
      <c r="R11" s="312"/>
      <c r="S11" s="312"/>
      <c r="T11" s="312"/>
      <c r="U11" s="253"/>
      <c r="V11" s="251"/>
      <c r="W11" s="253"/>
      <c r="X11" s="271"/>
    </row>
    <row r="12" spans="1:24" x14ac:dyDescent="0.4">
      <c r="A12" s="91" t="s">
        <v>10</v>
      </c>
      <c r="B12" s="92"/>
      <c r="C12" s="229"/>
      <c r="D12" s="230"/>
      <c r="E12" s="229"/>
      <c r="F12" s="230"/>
      <c r="G12" s="229"/>
      <c r="H12" s="230"/>
      <c r="I12" s="291"/>
      <c r="J12" s="292"/>
      <c r="K12" s="217">
        <v>13</v>
      </c>
      <c r="L12" s="218"/>
      <c r="M12" s="217">
        <v>14</v>
      </c>
      <c r="N12" s="260"/>
      <c r="O12" s="261">
        <f t="shared" ref="O12:O17" si="8">COUNTIF(C12:N13,"○")</f>
        <v>0</v>
      </c>
      <c r="P12" s="262"/>
      <c r="Q12" s="312">
        <f t="shared" ref="Q12:Q17" si="9">COUNTIF(C12:N13,"●")</f>
        <v>0</v>
      </c>
      <c r="R12" s="312"/>
      <c r="S12" s="312">
        <f t="shared" ref="S12:S17" si="10">COUNTIF(C12:N13,"×")</f>
        <v>0</v>
      </c>
      <c r="T12" s="312"/>
      <c r="U12" s="263">
        <f t="shared" ref="U12:U17" si="11">O12*3+Q12</f>
        <v>0</v>
      </c>
      <c r="V12" s="262"/>
      <c r="W12" s="263"/>
      <c r="X12" s="275"/>
    </row>
    <row r="13" spans="1:24" x14ac:dyDescent="0.4">
      <c r="A13" s="277"/>
      <c r="B13" s="245"/>
      <c r="C13" s="284"/>
      <c r="D13" s="285"/>
      <c r="E13" s="284"/>
      <c r="F13" s="285"/>
      <c r="G13" s="284"/>
      <c r="H13" s="285"/>
      <c r="I13" s="293"/>
      <c r="J13" s="294"/>
      <c r="K13" s="258">
        <v>46172</v>
      </c>
      <c r="L13" s="259"/>
      <c r="M13" s="258">
        <v>46172</v>
      </c>
      <c r="N13" s="276"/>
      <c r="O13" s="250"/>
      <c r="P13" s="251"/>
      <c r="Q13" s="312"/>
      <c r="R13" s="312"/>
      <c r="S13" s="312"/>
      <c r="T13" s="312"/>
      <c r="U13" s="253"/>
      <c r="V13" s="251"/>
      <c r="W13" s="253"/>
      <c r="X13" s="271"/>
    </row>
    <row r="14" spans="1:24" x14ac:dyDescent="0.4">
      <c r="A14" s="91" t="s">
        <v>11</v>
      </c>
      <c r="B14" s="92"/>
      <c r="C14" s="229"/>
      <c r="D14" s="230"/>
      <c r="E14" s="229"/>
      <c r="F14" s="230"/>
      <c r="G14" s="229"/>
      <c r="H14" s="230"/>
      <c r="I14" s="217"/>
      <c r="J14" s="218"/>
      <c r="K14" s="291"/>
      <c r="L14" s="292"/>
      <c r="M14" s="217">
        <v>15</v>
      </c>
      <c r="N14" s="260"/>
      <c r="O14" s="261">
        <f t="shared" ref="O14:O17" si="12">COUNTIF(C14:N15,"○")</f>
        <v>0</v>
      </c>
      <c r="P14" s="262"/>
      <c r="Q14" s="312">
        <f t="shared" ref="Q14:Q17" si="13">COUNTIF(C14:N15,"●")</f>
        <v>0</v>
      </c>
      <c r="R14" s="312"/>
      <c r="S14" s="312">
        <f t="shared" ref="S14:S17" si="14">COUNTIF(C14:N15,"×")</f>
        <v>0</v>
      </c>
      <c r="T14" s="312"/>
      <c r="U14" s="263">
        <f t="shared" ref="U14:U17" si="15">O14*3+Q14</f>
        <v>0</v>
      </c>
      <c r="V14" s="262"/>
      <c r="W14" s="263"/>
      <c r="X14" s="275"/>
    </row>
    <row r="15" spans="1:24" x14ac:dyDescent="0.4">
      <c r="A15" s="277"/>
      <c r="B15" s="245"/>
      <c r="C15" s="284"/>
      <c r="D15" s="285"/>
      <c r="E15" s="284"/>
      <c r="F15" s="285"/>
      <c r="G15" s="284"/>
      <c r="H15" s="285"/>
      <c r="I15" s="289"/>
      <c r="J15" s="290"/>
      <c r="K15" s="293"/>
      <c r="L15" s="294"/>
      <c r="M15" s="258">
        <v>46172</v>
      </c>
      <c r="N15" s="276"/>
      <c r="O15" s="250"/>
      <c r="P15" s="251"/>
      <c r="Q15" s="312"/>
      <c r="R15" s="312"/>
      <c r="S15" s="312"/>
      <c r="T15" s="312"/>
      <c r="U15" s="253"/>
      <c r="V15" s="251"/>
      <c r="W15" s="253"/>
      <c r="X15" s="271"/>
    </row>
    <row r="16" spans="1:24" x14ac:dyDescent="0.4">
      <c r="A16" s="91" t="s">
        <v>12</v>
      </c>
      <c r="B16" s="92"/>
      <c r="C16" s="229"/>
      <c r="D16" s="230"/>
      <c r="E16" s="229"/>
      <c r="F16" s="230"/>
      <c r="G16" s="229"/>
      <c r="H16" s="230"/>
      <c r="I16" s="217"/>
      <c r="J16" s="218"/>
      <c r="K16" s="217"/>
      <c r="L16" s="218"/>
      <c r="M16" s="291"/>
      <c r="N16" s="303"/>
      <c r="O16" s="261">
        <f t="shared" ref="O16:O17" si="16">COUNTIF(C16:N17,"○")</f>
        <v>0</v>
      </c>
      <c r="P16" s="262"/>
      <c r="Q16" s="312">
        <f t="shared" ref="Q16:Q17" si="17">COUNTIF(C16:N17,"●")</f>
        <v>0</v>
      </c>
      <c r="R16" s="312"/>
      <c r="S16" s="312">
        <f t="shared" ref="S16:S17" si="18">COUNTIF(C16:N17,"×")</f>
        <v>0</v>
      </c>
      <c r="T16" s="312"/>
      <c r="U16" s="263">
        <f t="shared" ref="U16:U17" si="19">O16*3+Q16</f>
        <v>0</v>
      </c>
      <c r="V16" s="262"/>
      <c r="W16" s="263"/>
      <c r="X16" s="275"/>
    </row>
    <row r="17" spans="1:24" ht="19.5" thickBot="1" x14ac:dyDescent="0.45">
      <c r="A17" s="158"/>
      <c r="B17" s="298"/>
      <c r="C17" s="299"/>
      <c r="D17" s="300"/>
      <c r="E17" s="299"/>
      <c r="F17" s="300"/>
      <c r="G17" s="301"/>
      <c r="H17" s="302"/>
      <c r="I17" s="301"/>
      <c r="J17" s="302"/>
      <c r="K17" s="301"/>
      <c r="L17" s="302"/>
      <c r="M17" s="304"/>
      <c r="N17" s="305"/>
      <c r="O17" s="306"/>
      <c r="P17" s="296"/>
      <c r="Q17" s="334"/>
      <c r="R17" s="334"/>
      <c r="S17" s="334"/>
      <c r="T17" s="334"/>
      <c r="U17" s="295"/>
      <c r="V17" s="296"/>
      <c r="W17" s="295"/>
      <c r="X17" s="297"/>
    </row>
    <row r="20" spans="1:24" ht="19.5" thickBot="1" x14ac:dyDescent="0.45">
      <c r="A20" s="264" t="s">
        <v>13</v>
      </c>
      <c r="B20" s="264"/>
      <c r="C20" s="264"/>
      <c r="D20" s="264"/>
      <c r="E20" s="3"/>
      <c r="F20" s="3"/>
      <c r="G20" s="3"/>
      <c r="H20" s="3"/>
      <c r="I20" s="3"/>
      <c r="J20" s="3"/>
      <c r="K20" s="3"/>
      <c r="L20" s="3"/>
      <c r="M20" s="1"/>
      <c r="N20" s="1"/>
      <c r="O20" s="265" t="s">
        <v>295</v>
      </c>
      <c r="P20" s="265"/>
      <c r="Q20" s="265" t="s">
        <v>296</v>
      </c>
      <c r="R20" s="265"/>
      <c r="S20" s="265" t="s">
        <v>297</v>
      </c>
      <c r="T20" s="265"/>
      <c r="U20" s="1"/>
      <c r="V20" s="1"/>
      <c r="W20" s="1"/>
      <c r="X20" s="1"/>
    </row>
    <row r="21" spans="1:24" x14ac:dyDescent="0.4">
      <c r="A21" s="266"/>
      <c r="B21" s="267"/>
      <c r="C21" s="240" t="str">
        <f>A23</f>
        <v>豊川</v>
      </c>
      <c r="D21" s="240"/>
      <c r="E21" s="242" t="str">
        <f>A25</f>
        <v>石巻</v>
      </c>
      <c r="F21" s="243"/>
      <c r="G21" s="242" t="str">
        <f>A27</f>
        <v>ジョーカーズK</v>
      </c>
      <c r="H21" s="243"/>
      <c r="I21" s="242" t="str">
        <f>A29</f>
        <v>吉田方</v>
      </c>
      <c r="J21" s="243"/>
      <c r="K21" s="242" t="str">
        <f>A31</f>
        <v>豊橋北部</v>
      </c>
      <c r="L21" s="243"/>
      <c r="M21" s="242" t="str">
        <f>A33</f>
        <v>豊田</v>
      </c>
      <c r="N21" s="246"/>
      <c r="O21" s="248" t="s">
        <v>2</v>
      </c>
      <c r="P21" s="249"/>
      <c r="Q21" s="320" t="s">
        <v>3</v>
      </c>
      <c r="R21" s="320"/>
      <c r="S21" s="326" t="s">
        <v>4</v>
      </c>
      <c r="T21" s="326"/>
      <c r="U21" s="320" t="s">
        <v>5</v>
      </c>
      <c r="V21" s="320"/>
      <c r="W21" s="320" t="s">
        <v>6</v>
      </c>
      <c r="X21" s="321"/>
    </row>
    <row r="22" spans="1:24" x14ac:dyDescent="0.4">
      <c r="A22" s="268"/>
      <c r="B22" s="269"/>
      <c r="C22" s="241"/>
      <c r="D22" s="241"/>
      <c r="E22" s="244"/>
      <c r="F22" s="245"/>
      <c r="G22" s="244"/>
      <c r="H22" s="245"/>
      <c r="I22" s="244"/>
      <c r="J22" s="245"/>
      <c r="K22" s="244"/>
      <c r="L22" s="245"/>
      <c r="M22" s="244"/>
      <c r="N22" s="247"/>
      <c r="O22" s="324"/>
      <c r="P22" s="325"/>
      <c r="Q22" s="322"/>
      <c r="R22" s="322"/>
      <c r="S22" s="327"/>
      <c r="T22" s="327"/>
      <c r="U22" s="322"/>
      <c r="V22" s="322"/>
      <c r="W22" s="322"/>
      <c r="X22" s="323"/>
    </row>
    <row r="23" spans="1:24" x14ac:dyDescent="0.4">
      <c r="A23" s="91" t="s">
        <v>14</v>
      </c>
      <c r="B23" s="157"/>
      <c r="C23" s="307"/>
      <c r="D23" s="307"/>
      <c r="E23" s="309">
        <v>16</v>
      </c>
      <c r="F23" s="309"/>
      <c r="G23" s="309">
        <v>17</v>
      </c>
      <c r="H23" s="309"/>
      <c r="I23" s="310">
        <v>18</v>
      </c>
      <c r="J23" s="310"/>
      <c r="K23" s="310">
        <v>19</v>
      </c>
      <c r="L23" s="310"/>
      <c r="M23" s="311">
        <v>20</v>
      </c>
      <c r="N23" s="219"/>
      <c r="O23" s="261">
        <f>COUNTIF(C23:N24,"○")</f>
        <v>0</v>
      </c>
      <c r="P23" s="559"/>
      <c r="Q23" s="312">
        <f>COUNTIF(C23:N24,"●")</f>
        <v>0</v>
      </c>
      <c r="R23" s="312"/>
      <c r="S23" s="312">
        <f>COUNTIF(C23:N24,"×")</f>
        <v>0</v>
      </c>
      <c r="T23" s="312"/>
      <c r="U23" s="263">
        <f>O23*3+Q23</f>
        <v>0</v>
      </c>
      <c r="V23" s="262"/>
      <c r="W23" s="312"/>
      <c r="X23" s="313"/>
    </row>
    <row r="24" spans="1:24" x14ac:dyDescent="0.4">
      <c r="A24" s="205"/>
      <c r="B24" s="206"/>
      <c r="C24" s="308"/>
      <c r="D24" s="308"/>
      <c r="E24" s="314">
        <v>46179</v>
      </c>
      <c r="F24" s="315"/>
      <c r="G24" s="314">
        <v>46159</v>
      </c>
      <c r="H24" s="315"/>
      <c r="I24" s="314">
        <v>46159</v>
      </c>
      <c r="J24" s="315"/>
      <c r="K24" s="316">
        <v>46193</v>
      </c>
      <c r="L24" s="317"/>
      <c r="M24" s="318">
        <v>46179</v>
      </c>
      <c r="N24" s="319"/>
      <c r="O24" s="250"/>
      <c r="P24" s="560"/>
      <c r="Q24" s="312"/>
      <c r="R24" s="312"/>
      <c r="S24" s="312"/>
      <c r="T24" s="312"/>
      <c r="U24" s="253"/>
      <c r="V24" s="251"/>
      <c r="W24" s="312"/>
      <c r="X24" s="313"/>
    </row>
    <row r="25" spans="1:24" x14ac:dyDescent="0.4">
      <c r="A25" s="91" t="s">
        <v>15</v>
      </c>
      <c r="B25" s="157"/>
      <c r="C25" s="309"/>
      <c r="D25" s="309"/>
      <c r="E25" s="307"/>
      <c r="F25" s="307"/>
      <c r="G25" s="309">
        <v>21</v>
      </c>
      <c r="H25" s="309"/>
      <c r="I25" s="310">
        <v>22</v>
      </c>
      <c r="J25" s="310"/>
      <c r="K25" s="310">
        <v>23</v>
      </c>
      <c r="L25" s="310"/>
      <c r="M25" s="311">
        <v>24</v>
      </c>
      <c r="N25" s="219"/>
      <c r="O25" s="261">
        <f t="shared" ref="O25:O34" si="20">COUNTIF(C25:N26,"○")</f>
        <v>0</v>
      </c>
      <c r="P25" s="559"/>
      <c r="Q25" s="312">
        <f t="shared" ref="Q25:Q34" si="21">COUNTIF(C25:N26,"●")</f>
        <v>0</v>
      </c>
      <c r="R25" s="312"/>
      <c r="S25" s="312">
        <f t="shared" ref="S25:S34" si="22">COUNTIF(C25:N26,"×")</f>
        <v>0</v>
      </c>
      <c r="T25" s="312"/>
      <c r="U25" s="263">
        <f t="shared" ref="U25:U34" si="23">O25*3+Q25</f>
        <v>0</v>
      </c>
      <c r="V25" s="262"/>
      <c r="W25" s="312"/>
      <c r="X25" s="313"/>
    </row>
    <row r="26" spans="1:24" x14ac:dyDescent="0.4">
      <c r="A26" s="205"/>
      <c r="B26" s="206"/>
      <c r="C26" s="328"/>
      <c r="D26" s="329"/>
      <c r="E26" s="308"/>
      <c r="F26" s="308"/>
      <c r="G26" s="314">
        <v>46173</v>
      </c>
      <c r="H26" s="315"/>
      <c r="I26" s="314">
        <v>46179</v>
      </c>
      <c r="J26" s="315"/>
      <c r="K26" s="316">
        <v>46186</v>
      </c>
      <c r="L26" s="317"/>
      <c r="M26" s="318">
        <v>46173</v>
      </c>
      <c r="N26" s="319"/>
      <c r="O26" s="250"/>
      <c r="P26" s="560"/>
      <c r="Q26" s="312"/>
      <c r="R26" s="312"/>
      <c r="S26" s="312"/>
      <c r="T26" s="312"/>
      <c r="U26" s="253"/>
      <c r="V26" s="251"/>
      <c r="W26" s="312"/>
      <c r="X26" s="313"/>
    </row>
    <row r="27" spans="1:24" x14ac:dyDescent="0.4">
      <c r="A27" s="91" t="s">
        <v>254</v>
      </c>
      <c r="B27" s="157"/>
      <c r="C27" s="309"/>
      <c r="D27" s="309"/>
      <c r="E27" s="309"/>
      <c r="F27" s="309"/>
      <c r="G27" s="307"/>
      <c r="H27" s="307"/>
      <c r="I27" s="310">
        <v>25</v>
      </c>
      <c r="J27" s="310"/>
      <c r="K27" s="310">
        <v>26</v>
      </c>
      <c r="L27" s="310"/>
      <c r="M27" s="311">
        <v>27</v>
      </c>
      <c r="N27" s="219"/>
      <c r="O27" s="261">
        <f t="shared" ref="O27:O34" si="24">COUNTIF(C27:N28,"○")</f>
        <v>0</v>
      </c>
      <c r="P27" s="559"/>
      <c r="Q27" s="312">
        <f t="shared" ref="Q27:Q34" si="25">COUNTIF(C27:N28,"●")</f>
        <v>0</v>
      </c>
      <c r="R27" s="312"/>
      <c r="S27" s="312">
        <f t="shared" ref="S27:S34" si="26">COUNTIF(C27:N28,"×")</f>
        <v>0</v>
      </c>
      <c r="T27" s="312"/>
      <c r="U27" s="263">
        <f t="shared" ref="U27:U34" si="27">O27*3+Q27</f>
        <v>0</v>
      </c>
      <c r="V27" s="262"/>
      <c r="W27" s="312"/>
      <c r="X27" s="313"/>
    </row>
    <row r="28" spans="1:24" x14ac:dyDescent="0.4">
      <c r="A28" s="205"/>
      <c r="B28" s="206"/>
      <c r="C28" s="328"/>
      <c r="D28" s="329"/>
      <c r="E28" s="328"/>
      <c r="F28" s="329"/>
      <c r="G28" s="308"/>
      <c r="H28" s="308"/>
      <c r="I28" s="316">
        <v>46159</v>
      </c>
      <c r="J28" s="317"/>
      <c r="K28" s="316">
        <v>46193</v>
      </c>
      <c r="L28" s="317"/>
      <c r="M28" s="318">
        <v>46173</v>
      </c>
      <c r="N28" s="319"/>
      <c r="O28" s="250"/>
      <c r="P28" s="560"/>
      <c r="Q28" s="312"/>
      <c r="R28" s="312"/>
      <c r="S28" s="312"/>
      <c r="T28" s="312"/>
      <c r="U28" s="253"/>
      <c r="V28" s="251"/>
      <c r="W28" s="312"/>
      <c r="X28" s="313"/>
    </row>
    <row r="29" spans="1:24" x14ac:dyDescent="0.4">
      <c r="A29" s="91" t="s">
        <v>17</v>
      </c>
      <c r="B29" s="157"/>
      <c r="C29" s="309"/>
      <c r="D29" s="309"/>
      <c r="E29" s="309"/>
      <c r="F29" s="309"/>
      <c r="G29" s="309"/>
      <c r="H29" s="309"/>
      <c r="I29" s="330"/>
      <c r="J29" s="330"/>
      <c r="K29" s="310">
        <v>28</v>
      </c>
      <c r="L29" s="310"/>
      <c r="M29" s="311">
        <v>29</v>
      </c>
      <c r="N29" s="219"/>
      <c r="O29" s="261">
        <f t="shared" ref="O29:O34" si="28">COUNTIF(C29:N30,"○")</f>
        <v>0</v>
      </c>
      <c r="P29" s="559"/>
      <c r="Q29" s="312">
        <f t="shared" ref="Q29:Q34" si="29">COUNTIF(C29:N30,"●")</f>
        <v>0</v>
      </c>
      <c r="R29" s="312"/>
      <c r="S29" s="312">
        <f t="shared" ref="S29:S34" si="30">COUNTIF(C29:N30,"×")</f>
        <v>0</v>
      </c>
      <c r="T29" s="312"/>
      <c r="U29" s="263">
        <f t="shared" ref="U29:U34" si="31">O29*3+Q29</f>
        <v>0</v>
      </c>
      <c r="V29" s="262"/>
      <c r="W29" s="312"/>
      <c r="X29" s="313"/>
    </row>
    <row r="30" spans="1:24" x14ac:dyDescent="0.4">
      <c r="A30" s="205"/>
      <c r="B30" s="206"/>
      <c r="C30" s="328"/>
      <c r="D30" s="329"/>
      <c r="E30" s="332"/>
      <c r="F30" s="333"/>
      <c r="G30" s="328"/>
      <c r="H30" s="329"/>
      <c r="I30" s="331"/>
      <c r="J30" s="331"/>
      <c r="K30" s="316">
        <v>46172</v>
      </c>
      <c r="L30" s="317"/>
      <c r="M30" s="318">
        <v>46179</v>
      </c>
      <c r="N30" s="319"/>
      <c r="O30" s="250"/>
      <c r="P30" s="560"/>
      <c r="Q30" s="312"/>
      <c r="R30" s="312"/>
      <c r="S30" s="312"/>
      <c r="T30" s="312"/>
      <c r="U30" s="253"/>
      <c r="V30" s="251"/>
      <c r="W30" s="312"/>
      <c r="X30" s="313"/>
    </row>
    <row r="31" spans="1:24" x14ac:dyDescent="0.4">
      <c r="A31" s="91" t="s">
        <v>18</v>
      </c>
      <c r="B31" s="157"/>
      <c r="C31" s="309"/>
      <c r="D31" s="309"/>
      <c r="E31" s="309"/>
      <c r="F31" s="309"/>
      <c r="G31" s="309"/>
      <c r="H31" s="309"/>
      <c r="I31" s="310"/>
      <c r="J31" s="310"/>
      <c r="K31" s="330"/>
      <c r="L31" s="330"/>
      <c r="M31" s="311">
        <v>30</v>
      </c>
      <c r="N31" s="219"/>
      <c r="O31" s="261">
        <f t="shared" ref="O31:O34" si="32">COUNTIF(C31:N32,"○")</f>
        <v>0</v>
      </c>
      <c r="P31" s="559"/>
      <c r="Q31" s="312">
        <f t="shared" ref="Q31:Q34" si="33">COUNTIF(C31:N32,"●")</f>
        <v>0</v>
      </c>
      <c r="R31" s="312"/>
      <c r="S31" s="312">
        <f t="shared" ref="S31:S34" si="34">COUNTIF(C31:N32,"×")</f>
        <v>0</v>
      </c>
      <c r="T31" s="312"/>
      <c r="U31" s="263">
        <f t="shared" ref="U31:U34" si="35">O31*3+Q31</f>
        <v>0</v>
      </c>
      <c r="V31" s="262"/>
      <c r="W31" s="312"/>
      <c r="X31" s="313"/>
    </row>
    <row r="32" spans="1:24" x14ac:dyDescent="0.4">
      <c r="A32" s="205"/>
      <c r="B32" s="206"/>
      <c r="C32" s="328"/>
      <c r="D32" s="329"/>
      <c r="E32" s="328"/>
      <c r="F32" s="329"/>
      <c r="G32" s="328"/>
      <c r="H32" s="329"/>
      <c r="I32" s="328"/>
      <c r="J32" s="329"/>
      <c r="K32" s="331"/>
      <c r="L32" s="331"/>
      <c r="M32" s="318">
        <v>46186</v>
      </c>
      <c r="N32" s="319"/>
      <c r="O32" s="250"/>
      <c r="P32" s="560"/>
      <c r="Q32" s="312"/>
      <c r="R32" s="312"/>
      <c r="S32" s="312"/>
      <c r="T32" s="312"/>
      <c r="U32" s="253"/>
      <c r="V32" s="251"/>
      <c r="W32" s="312"/>
      <c r="X32" s="313"/>
    </row>
    <row r="33" spans="1:24" x14ac:dyDescent="0.4">
      <c r="A33" s="91" t="s">
        <v>19</v>
      </c>
      <c r="B33" s="157"/>
      <c r="C33" s="309"/>
      <c r="D33" s="309"/>
      <c r="E33" s="309"/>
      <c r="F33" s="309"/>
      <c r="G33" s="309"/>
      <c r="H33" s="309"/>
      <c r="I33" s="310"/>
      <c r="J33" s="310"/>
      <c r="K33" s="310"/>
      <c r="L33" s="310"/>
      <c r="M33" s="341"/>
      <c r="N33" s="342"/>
      <c r="O33" s="261">
        <f t="shared" ref="O33:O34" si="36">COUNTIF(C33:N34,"○")</f>
        <v>0</v>
      </c>
      <c r="P33" s="559"/>
      <c r="Q33" s="312">
        <f t="shared" ref="Q33:Q34" si="37">COUNTIF(C33:N34,"●")</f>
        <v>0</v>
      </c>
      <c r="R33" s="312"/>
      <c r="S33" s="312">
        <f t="shared" ref="S33:S34" si="38">COUNTIF(C33:N34,"×")</f>
        <v>0</v>
      </c>
      <c r="T33" s="312"/>
      <c r="U33" s="263">
        <f t="shared" ref="U33:U34" si="39">O33*3+Q33</f>
        <v>0</v>
      </c>
      <c r="V33" s="262"/>
      <c r="W33" s="322"/>
      <c r="X33" s="323"/>
    </row>
    <row r="34" spans="1:24" ht="19.5" thickBot="1" x14ac:dyDescent="0.45">
      <c r="A34" s="158"/>
      <c r="B34" s="159"/>
      <c r="C34" s="337"/>
      <c r="D34" s="338"/>
      <c r="E34" s="337"/>
      <c r="F34" s="338"/>
      <c r="G34" s="337"/>
      <c r="H34" s="338"/>
      <c r="I34" s="339"/>
      <c r="J34" s="340"/>
      <c r="K34" s="339"/>
      <c r="L34" s="340"/>
      <c r="M34" s="343"/>
      <c r="N34" s="344"/>
      <c r="O34" s="306"/>
      <c r="P34" s="265"/>
      <c r="Q34" s="334"/>
      <c r="R34" s="334"/>
      <c r="S34" s="334"/>
      <c r="T34" s="334"/>
      <c r="U34" s="295"/>
      <c r="V34" s="296"/>
      <c r="W34" s="335"/>
      <c r="X34" s="336"/>
    </row>
    <row r="36" spans="1:24" ht="19.5" thickBot="1" x14ac:dyDescent="0.45">
      <c r="A36" s="7" t="s">
        <v>62</v>
      </c>
      <c r="M36" s="265" t="s">
        <v>295</v>
      </c>
      <c r="N36" s="265"/>
      <c r="O36" s="265" t="s">
        <v>296</v>
      </c>
      <c r="P36" s="265"/>
      <c r="Q36" s="265" t="s">
        <v>297</v>
      </c>
      <c r="R36" s="265"/>
    </row>
    <row r="37" spans="1:24" x14ac:dyDescent="0.4">
      <c r="A37" s="266"/>
      <c r="B37" s="267"/>
      <c r="C37" s="240" t="str">
        <f>A39</f>
        <v>知立</v>
      </c>
      <c r="D37" s="240"/>
      <c r="E37" s="242" t="str">
        <f>A41</f>
        <v>蒲郡</v>
      </c>
      <c r="F37" s="243"/>
      <c r="G37" s="242" t="str">
        <f>A43</f>
        <v>西尾</v>
      </c>
      <c r="H37" s="243"/>
      <c r="I37" s="242" t="str">
        <f>A45</f>
        <v>サンライズ</v>
      </c>
      <c r="J37" s="243"/>
      <c r="K37" s="242" t="str">
        <f>A47</f>
        <v>豊田ベアーズ</v>
      </c>
      <c r="L37" s="243"/>
      <c r="M37" s="345" t="s">
        <v>21</v>
      </c>
      <c r="N37" s="141"/>
      <c r="O37" s="347" t="s">
        <v>22</v>
      </c>
      <c r="P37" s="347"/>
      <c r="Q37" s="148" t="s">
        <v>23</v>
      </c>
      <c r="R37" s="148"/>
      <c r="S37" s="347" t="s">
        <v>24</v>
      </c>
      <c r="T37" s="347"/>
      <c r="U37" s="349" t="s">
        <v>6</v>
      </c>
      <c r="V37" s="350"/>
    </row>
    <row r="38" spans="1:24" x14ac:dyDescent="0.4">
      <c r="A38" s="268"/>
      <c r="B38" s="269"/>
      <c r="C38" s="241"/>
      <c r="D38" s="241"/>
      <c r="E38" s="244"/>
      <c r="F38" s="245"/>
      <c r="G38" s="244"/>
      <c r="H38" s="245"/>
      <c r="I38" s="244"/>
      <c r="J38" s="245"/>
      <c r="K38" s="244"/>
      <c r="L38" s="245"/>
      <c r="M38" s="346"/>
      <c r="N38" s="132"/>
      <c r="O38" s="348"/>
      <c r="P38" s="348"/>
      <c r="Q38" s="149"/>
      <c r="R38" s="149"/>
      <c r="S38" s="348"/>
      <c r="T38" s="348"/>
      <c r="U38" s="348"/>
      <c r="V38" s="351"/>
    </row>
    <row r="39" spans="1:24" x14ac:dyDescent="0.4">
      <c r="A39" s="91" t="s">
        <v>39</v>
      </c>
      <c r="B39" s="92"/>
      <c r="C39" s="307"/>
      <c r="D39" s="307"/>
      <c r="E39" s="309" t="s">
        <v>298</v>
      </c>
      <c r="F39" s="309"/>
      <c r="G39" s="309">
        <v>32</v>
      </c>
      <c r="H39" s="309"/>
      <c r="I39" s="310" t="s">
        <v>299</v>
      </c>
      <c r="J39" s="310"/>
      <c r="K39" s="217">
        <v>34</v>
      </c>
      <c r="L39" s="218"/>
      <c r="M39" s="261">
        <f>COUNTIF(C39:L40,"○")</f>
        <v>2</v>
      </c>
      <c r="N39" s="559"/>
      <c r="O39" s="312">
        <f>COUNTIF(C39:L40,"●")</f>
        <v>0</v>
      </c>
      <c r="P39" s="312"/>
      <c r="Q39" s="312">
        <f>COUNTIF(C39:L40,"×")</f>
        <v>0</v>
      </c>
      <c r="R39" s="312"/>
      <c r="S39" s="263">
        <f>M39*3+O39</f>
        <v>6</v>
      </c>
      <c r="T39" s="262"/>
      <c r="U39" s="104"/>
      <c r="V39" s="105"/>
    </row>
    <row r="40" spans="1:24" x14ac:dyDescent="0.4">
      <c r="A40" s="277"/>
      <c r="B40" s="245"/>
      <c r="C40" s="308"/>
      <c r="D40" s="308"/>
      <c r="E40" s="328" t="s">
        <v>300</v>
      </c>
      <c r="F40" s="329"/>
      <c r="G40" s="314">
        <v>46180</v>
      </c>
      <c r="H40" s="315"/>
      <c r="I40" s="328" t="s">
        <v>300</v>
      </c>
      <c r="J40" s="329"/>
      <c r="K40" s="314">
        <v>46179</v>
      </c>
      <c r="L40" s="315"/>
      <c r="M40" s="250"/>
      <c r="N40" s="560"/>
      <c r="O40" s="312"/>
      <c r="P40" s="312"/>
      <c r="Q40" s="312"/>
      <c r="R40" s="312"/>
      <c r="S40" s="253"/>
      <c r="T40" s="251"/>
      <c r="U40" s="104"/>
      <c r="V40" s="105"/>
    </row>
    <row r="41" spans="1:24" x14ac:dyDescent="0.4">
      <c r="A41" s="91" t="s">
        <v>42</v>
      </c>
      <c r="B41" s="157"/>
      <c r="C41" s="309" t="s">
        <v>301</v>
      </c>
      <c r="D41" s="309"/>
      <c r="E41" s="307"/>
      <c r="F41" s="307"/>
      <c r="G41" s="309">
        <v>36</v>
      </c>
      <c r="H41" s="309"/>
      <c r="I41" s="310" t="s">
        <v>302</v>
      </c>
      <c r="J41" s="310"/>
      <c r="K41" s="217">
        <v>38</v>
      </c>
      <c r="L41" s="218"/>
      <c r="M41" s="261">
        <f t="shared" ref="M41:M48" si="40">COUNTIF(C41:L42,"○")</f>
        <v>1</v>
      </c>
      <c r="N41" s="559"/>
      <c r="O41" s="312">
        <f t="shared" ref="O41:O48" si="41">COUNTIF(C41:L42,"●")</f>
        <v>1</v>
      </c>
      <c r="P41" s="312"/>
      <c r="Q41" s="312">
        <f t="shared" ref="Q41:Q48" si="42">COUNTIF(C41:L42,"×")</f>
        <v>0</v>
      </c>
      <c r="R41" s="312"/>
      <c r="S41" s="263">
        <f t="shared" ref="S41:S48" si="43">M41*3+O41</f>
        <v>4</v>
      </c>
      <c r="T41" s="262"/>
      <c r="U41" s="104"/>
      <c r="V41" s="105"/>
    </row>
    <row r="42" spans="1:24" x14ac:dyDescent="0.4">
      <c r="A42" s="205"/>
      <c r="B42" s="206"/>
      <c r="C42" s="328" t="s">
        <v>303</v>
      </c>
      <c r="D42" s="329"/>
      <c r="E42" s="308"/>
      <c r="F42" s="308"/>
      <c r="G42" s="314">
        <v>46186</v>
      </c>
      <c r="H42" s="315"/>
      <c r="I42" s="332" t="s">
        <v>300</v>
      </c>
      <c r="J42" s="333"/>
      <c r="K42" s="353">
        <v>46179</v>
      </c>
      <c r="L42" s="354"/>
      <c r="M42" s="250"/>
      <c r="N42" s="560"/>
      <c r="O42" s="312"/>
      <c r="P42" s="312"/>
      <c r="Q42" s="312"/>
      <c r="R42" s="312"/>
      <c r="S42" s="253"/>
      <c r="T42" s="251"/>
      <c r="U42" s="104"/>
      <c r="V42" s="105"/>
    </row>
    <row r="43" spans="1:24" x14ac:dyDescent="0.4">
      <c r="A43" s="91" t="s">
        <v>55</v>
      </c>
      <c r="B43" s="92"/>
      <c r="C43" s="309"/>
      <c r="D43" s="309"/>
      <c r="E43" s="352"/>
      <c r="F43" s="352"/>
      <c r="G43" s="307"/>
      <c r="H43" s="307"/>
      <c r="I43" s="310">
        <v>40</v>
      </c>
      <c r="J43" s="310"/>
      <c r="K43" s="217">
        <v>41</v>
      </c>
      <c r="L43" s="218"/>
      <c r="M43" s="261">
        <f t="shared" ref="M43:M48" si="44">COUNTIF(C43:L44,"○")</f>
        <v>0</v>
      </c>
      <c r="N43" s="559"/>
      <c r="O43" s="312">
        <f t="shared" ref="O43:O48" si="45">COUNTIF(C43:L44,"●")</f>
        <v>0</v>
      </c>
      <c r="P43" s="312"/>
      <c r="Q43" s="312">
        <f t="shared" ref="Q43:Q48" si="46">COUNTIF(C43:L44,"×")</f>
        <v>0</v>
      </c>
      <c r="R43" s="312"/>
      <c r="S43" s="263">
        <f t="shared" ref="S43:S48" si="47">M43*3+O43</f>
        <v>0</v>
      </c>
      <c r="T43" s="262"/>
      <c r="U43" s="104"/>
      <c r="V43" s="105"/>
    </row>
    <row r="44" spans="1:24" x14ac:dyDescent="0.4">
      <c r="A44" s="277"/>
      <c r="B44" s="245"/>
      <c r="C44" s="328"/>
      <c r="D44" s="329"/>
      <c r="E44" s="332"/>
      <c r="F44" s="333"/>
      <c r="G44" s="308"/>
      <c r="H44" s="308"/>
      <c r="I44" s="316">
        <v>46180</v>
      </c>
      <c r="J44" s="317"/>
      <c r="K44" s="353">
        <v>46172</v>
      </c>
      <c r="L44" s="354"/>
      <c r="M44" s="250"/>
      <c r="N44" s="560"/>
      <c r="O44" s="312"/>
      <c r="P44" s="312"/>
      <c r="Q44" s="312"/>
      <c r="R44" s="312"/>
      <c r="S44" s="253"/>
      <c r="T44" s="251"/>
      <c r="U44" s="104"/>
      <c r="V44" s="105"/>
    </row>
    <row r="45" spans="1:24" x14ac:dyDescent="0.4">
      <c r="A45" s="91" t="s">
        <v>56</v>
      </c>
      <c r="B45" s="157"/>
      <c r="C45" s="309" t="s">
        <v>304</v>
      </c>
      <c r="D45" s="309"/>
      <c r="E45" s="309" t="s">
        <v>305</v>
      </c>
      <c r="F45" s="309"/>
      <c r="G45" s="309"/>
      <c r="H45" s="309"/>
      <c r="I45" s="330"/>
      <c r="J45" s="330"/>
      <c r="K45" s="217">
        <v>43</v>
      </c>
      <c r="L45" s="218"/>
      <c r="M45" s="261">
        <f t="shared" ref="M45:M48" si="48">COUNTIF(C45:L46,"○")</f>
        <v>0</v>
      </c>
      <c r="N45" s="559"/>
      <c r="O45" s="312">
        <f t="shared" ref="O45:O48" si="49">COUNTIF(C45:L46,"●")</f>
        <v>2</v>
      </c>
      <c r="P45" s="312"/>
      <c r="Q45" s="312">
        <f t="shared" ref="Q45:Q48" si="50">COUNTIF(C45:L46,"×")</f>
        <v>0</v>
      </c>
      <c r="R45" s="312"/>
      <c r="S45" s="263">
        <f t="shared" ref="S45:S48" si="51">M45*3+O45</f>
        <v>2</v>
      </c>
      <c r="T45" s="262"/>
      <c r="U45" s="104"/>
      <c r="V45" s="105"/>
    </row>
    <row r="46" spans="1:24" x14ac:dyDescent="0.4">
      <c r="A46" s="205"/>
      <c r="B46" s="206"/>
      <c r="C46" s="332" t="s">
        <v>303</v>
      </c>
      <c r="D46" s="333"/>
      <c r="E46" s="328" t="s">
        <v>303</v>
      </c>
      <c r="F46" s="329"/>
      <c r="G46" s="328"/>
      <c r="H46" s="329"/>
      <c r="I46" s="331"/>
      <c r="J46" s="331"/>
      <c r="K46" s="314">
        <v>46180</v>
      </c>
      <c r="L46" s="315"/>
      <c r="M46" s="250"/>
      <c r="N46" s="560"/>
      <c r="O46" s="312"/>
      <c r="P46" s="312"/>
      <c r="Q46" s="312"/>
      <c r="R46" s="312"/>
      <c r="S46" s="253"/>
      <c r="T46" s="251"/>
      <c r="U46" s="104"/>
      <c r="V46" s="105"/>
    </row>
    <row r="47" spans="1:24" x14ac:dyDescent="0.4">
      <c r="A47" s="91" t="s">
        <v>57</v>
      </c>
      <c r="B47" s="157"/>
      <c r="C47" s="309"/>
      <c r="D47" s="309"/>
      <c r="E47" s="309"/>
      <c r="F47" s="309"/>
      <c r="G47" s="309"/>
      <c r="H47" s="309"/>
      <c r="I47" s="310"/>
      <c r="J47" s="310"/>
      <c r="K47" s="291"/>
      <c r="L47" s="292"/>
      <c r="M47" s="261">
        <f t="shared" ref="M47:M48" si="52">COUNTIF(C47:L48,"○")</f>
        <v>0</v>
      </c>
      <c r="N47" s="559"/>
      <c r="O47" s="312">
        <f t="shared" ref="O47:O48" si="53">COUNTIF(C47:L48,"●")</f>
        <v>0</v>
      </c>
      <c r="P47" s="312"/>
      <c r="Q47" s="312">
        <f t="shared" ref="Q47:Q48" si="54">COUNTIF(C47:L48,"×")</f>
        <v>0</v>
      </c>
      <c r="R47" s="312"/>
      <c r="S47" s="263">
        <f t="shared" ref="S47:S48" si="55">M47*3+O47</f>
        <v>0</v>
      </c>
      <c r="T47" s="262"/>
      <c r="U47" s="104"/>
      <c r="V47" s="105"/>
    </row>
    <row r="48" spans="1:24" ht="19.5" thickBot="1" x14ac:dyDescent="0.45">
      <c r="A48" s="158"/>
      <c r="B48" s="159"/>
      <c r="C48" s="337"/>
      <c r="D48" s="338"/>
      <c r="E48" s="337"/>
      <c r="F48" s="338"/>
      <c r="G48" s="337"/>
      <c r="H48" s="338"/>
      <c r="I48" s="301"/>
      <c r="J48" s="561"/>
      <c r="K48" s="304"/>
      <c r="L48" s="562"/>
      <c r="M48" s="306"/>
      <c r="N48" s="265"/>
      <c r="O48" s="334"/>
      <c r="P48" s="334"/>
      <c r="Q48" s="334"/>
      <c r="R48" s="334"/>
      <c r="S48" s="295"/>
      <c r="T48" s="296"/>
      <c r="U48" s="126"/>
      <c r="V48" s="128"/>
    </row>
    <row r="49" spans="1:22" x14ac:dyDescent="0.4">
      <c r="A49" s="12"/>
      <c r="B49" s="12"/>
      <c r="C49" s="13"/>
      <c r="D49" s="12"/>
      <c r="E49" s="13"/>
      <c r="F49" s="12"/>
      <c r="G49" s="13"/>
      <c r="H49" s="12"/>
      <c r="I49" s="13"/>
      <c r="J49" s="12"/>
      <c r="K49" s="14"/>
      <c r="L49" s="14"/>
      <c r="M49" s="14"/>
      <c r="N49" s="14"/>
      <c r="O49" s="14"/>
      <c r="P49" s="14"/>
      <c r="Q49" s="14"/>
      <c r="R49" s="14"/>
      <c r="S49" s="15"/>
      <c r="T49" s="15"/>
      <c r="U49" s="14"/>
      <c r="V49" s="14"/>
    </row>
    <row r="50" spans="1:22" ht="19.5" thickBot="1" x14ac:dyDescent="0.45">
      <c r="A50" s="7" t="s">
        <v>63</v>
      </c>
      <c r="M50" s="265" t="s">
        <v>295</v>
      </c>
      <c r="N50" s="265"/>
      <c r="O50" s="265" t="s">
        <v>296</v>
      </c>
      <c r="P50" s="265"/>
      <c r="Q50" s="265" t="s">
        <v>297</v>
      </c>
      <c r="R50" s="265"/>
    </row>
    <row r="51" spans="1:22" x14ac:dyDescent="0.4">
      <c r="A51" s="266"/>
      <c r="B51" s="272"/>
      <c r="C51" s="242" t="str">
        <f>A53</f>
        <v>ZELO</v>
      </c>
      <c r="D51" s="243"/>
      <c r="E51" s="242" t="str">
        <f>A55</f>
        <v>INFINITY</v>
      </c>
      <c r="F51" s="243"/>
      <c r="G51" s="242" t="str">
        <f>A57</f>
        <v>KBC高浜</v>
      </c>
      <c r="H51" s="243"/>
      <c r="I51" s="242" t="str">
        <f>A59</f>
        <v>TRIAX</v>
      </c>
      <c r="J51" s="243"/>
      <c r="K51" s="242" t="str">
        <f>A61</f>
        <v>ジョーカーズ　J</v>
      </c>
      <c r="L51" s="243"/>
      <c r="M51" s="345" t="s">
        <v>21</v>
      </c>
      <c r="N51" s="141"/>
      <c r="O51" s="347" t="s">
        <v>22</v>
      </c>
      <c r="P51" s="347"/>
      <c r="Q51" s="148" t="s">
        <v>23</v>
      </c>
      <c r="R51" s="148"/>
      <c r="S51" s="347" t="s">
        <v>24</v>
      </c>
      <c r="T51" s="347"/>
      <c r="U51" s="349" t="s">
        <v>6</v>
      </c>
      <c r="V51" s="350"/>
    </row>
    <row r="52" spans="1:22" x14ac:dyDescent="0.4">
      <c r="A52" s="273"/>
      <c r="B52" s="274"/>
      <c r="C52" s="244"/>
      <c r="D52" s="245"/>
      <c r="E52" s="244"/>
      <c r="F52" s="245"/>
      <c r="G52" s="244"/>
      <c r="H52" s="245"/>
      <c r="I52" s="244"/>
      <c r="J52" s="245"/>
      <c r="K52" s="244"/>
      <c r="L52" s="245"/>
      <c r="M52" s="355"/>
      <c r="N52" s="356"/>
      <c r="O52" s="348"/>
      <c r="P52" s="348"/>
      <c r="Q52" s="149"/>
      <c r="R52" s="149"/>
      <c r="S52" s="348"/>
      <c r="T52" s="348"/>
      <c r="U52" s="348"/>
      <c r="V52" s="351"/>
    </row>
    <row r="53" spans="1:22" x14ac:dyDescent="0.4">
      <c r="A53" s="91" t="s">
        <v>58</v>
      </c>
      <c r="B53" s="92"/>
      <c r="C53" s="278"/>
      <c r="D53" s="279"/>
      <c r="E53" s="229">
        <v>44</v>
      </c>
      <c r="F53" s="230"/>
      <c r="G53" s="229">
        <v>45</v>
      </c>
      <c r="H53" s="230"/>
      <c r="I53" s="229">
        <v>46</v>
      </c>
      <c r="J53" s="230"/>
      <c r="K53" s="229">
        <v>47</v>
      </c>
      <c r="L53" s="230"/>
      <c r="M53" s="261">
        <f>COUNTIF(C53:L54,"○")</f>
        <v>0</v>
      </c>
      <c r="N53" s="262"/>
      <c r="O53" s="263">
        <f>COUNTIF(C53:L54,"●")</f>
        <v>0</v>
      </c>
      <c r="P53" s="262"/>
      <c r="Q53" s="263">
        <f>COUNTIF(C53:L54,"×")</f>
        <v>0</v>
      </c>
      <c r="R53" s="262"/>
      <c r="S53" s="263">
        <f>M53*3+O53</f>
        <v>0</v>
      </c>
      <c r="T53" s="262"/>
      <c r="U53" s="104"/>
      <c r="V53" s="105"/>
    </row>
    <row r="54" spans="1:22" x14ac:dyDescent="0.4">
      <c r="A54" s="277"/>
      <c r="B54" s="245"/>
      <c r="C54" s="280"/>
      <c r="D54" s="281"/>
      <c r="E54" s="282">
        <v>46173</v>
      </c>
      <c r="F54" s="283"/>
      <c r="G54" s="258">
        <v>46193</v>
      </c>
      <c r="H54" s="259"/>
      <c r="I54" s="258">
        <v>46193</v>
      </c>
      <c r="J54" s="259"/>
      <c r="K54" s="258">
        <v>46173</v>
      </c>
      <c r="L54" s="259"/>
      <c r="M54" s="250"/>
      <c r="N54" s="251"/>
      <c r="O54" s="253"/>
      <c r="P54" s="251"/>
      <c r="Q54" s="253"/>
      <c r="R54" s="251"/>
      <c r="S54" s="253"/>
      <c r="T54" s="251"/>
      <c r="U54" s="104"/>
      <c r="V54" s="105"/>
    </row>
    <row r="55" spans="1:22" x14ac:dyDescent="0.4">
      <c r="A55" s="91" t="s">
        <v>35</v>
      </c>
      <c r="B55" s="92"/>
      <c r="C55" s="229"/>
      <c r="D55" s="230"/>
      <c r="E55" s="278"/>
      <c r="F55" s="279"/>
      <c r="G55" s="217">
        <v>48</v>
      </c>
      <c r="H55" s="218"/>
      <c r="I55" s="217">
        <v>49</v>
      </c>
      <c r="J55" s="218"/>
      <c r="K55" s="217">
        <v>50</v>
      </c>
      <c r="L55" s="218"/>
      <c r="M55" s="261">
        <f t="shared" ref="M55:M62" si="56">COUNTIF(C55:L56,"○")</f>
        <v>0</v>
      </c>
      <c r="N55" s="559"/>
      <c r="O55" s="312">
        <f t="shared" ref="O55:O62" si="57">COUNTIF(C55:L56,"●")</f>
        <v>0</v>
      </c>
      <c r="P55" s="312"/>
      <c r="Q55" s="312">
        <f t="shared" ref="Q55:Q62" si="58">COUNTIF(C55:L56,"×")</f>
        <v>0</v>
      </c>
      <c r="R55" s="312"/>
      <c r="S55" s="263">
        <f t="shared" ref="S55:S62" si="59">M55*3+O55</f>
        <v>0</v>
      </c>
      <c r="T55" s="262"/>
      <c r="U55" s="104"/>
      <c r="V55" s="105"/>
    </row>
    <row r="56" spans="1:22" x14ac:dyDescent="0.4">
      <c r="A56" s="277"/>
      <c r="B56" s="245"/>
      <c r="C56" s="284"/>
      <c r="D56" s="285"/>
      <c r="E56" s="280"/>
      <c r="F56" s="281"/>
      <c r="G56" s="258">
        <v>46173</v>
      </c>
      <c r="H56" s="259"/>
      <c r="I56" s="258">
        <v>46179</v>
      </c>
      <c r="J56" s="259"/>
      <c r="K56" s="258">
        <v>46180</v>
      </c>
      <c r="L56" s="259"/>
      <c r="M56" s="250"/>
      <c r="N56" s="560"/>
      <c r="O56" s="312"/>
      <c r="P56" s="312"/>
      <c r="Q56" s="312"/>
      <c r="R56" s="312"/>
      <c r="S56" s="253"/>
      <c r="T56" s="251"/>
      <c r="U56" s="104"/>
      <c r="V56" s="105"/>
    </row>
    <row r="57" spans="1:22" x14ac:dyDescent="0.4">
      <c r="A57" s="91" t="s">
        <v>40</v>
      </c>
      <c r="B57" s="92"/>
      <c r="C57" s="229"/>
      <c r="D57" s="230"/>
      <c r="E57" s="229"/>
      <c r="F57" s="230"/>
      <c r="G57" s="291"/>
      <c r="H57" s="292"/>
      <c r="I57" s="217">
        <v>51</v>
      </c>
      <c r="J57" s="218"/>
      <c r="K57" s="217">
        <v>52</v>
      </c>
      <c r="L57" s="218"/>
      <c r="M57" s="261">
        <f t="shared" ref="M57:M62" si="60">COUNTIF(C57:L58,"○")</f>
        <v>0</v>
      </c>
      <c r="N57" s="559"/>
      <c r="O57" s="312">
        <f t="shared" ref="O57:O62" si="61">COUNTIF(C57:L58,"●")</f>
        <v>0</v>
      </c>
      <c r="P57" s="312"/>
      <c r="Q57" s="312">
        <f t="shared" ref="Q57:Q62" si="62">COUNTIF(C57:L58,"×")</f>
        <v>0</v>
      </c>
      <c r="R57" s="312"/>
      <c r="S57" s="263">
        <f t="shared" ref="S57:S62" si="63">M57*3+O57</f>
        <v>0</v>
      </c>
      <c r="T57" s="262"/>
      <c r="U57" s="104"/>
      <c r="V57" s="105"/>
    </row>
    <row r="58" spans="1:22" x14ac:dyDescent="0.4">
      <c r="A58" s="277"/>
      <c r="B58" s="245"/>
      <c r="C58" s="289"/>
      <c r="D58" s="290"/>
      <c r="E58" s="282"/>
      <c r="F58" s="283"/>
      <c r="G58" s="293"/>
      <c r="H58" s="294"/>
      <c r="I58" s="258">
        <v>46173</v>
      </c>
      <c r="J58" s="259"/>
      <c r="K58" s="258">
        <v>46193</v>
      </c>
      <c r="L58" s="259"/>
      <c r="M58" s="250"/>
      <c r="N58" s="560"/>
      <c r="O58" s="312"/>
      <c r="P58" s="312"/>
      <c r="Q58" s="312"/>
      <c r="R58" s="312"/>
      <c r="S58" s="253"/>
      <c r="T58" s="251"/>
      <c r="U58" s="104"/>
      <c r="V58" s="105"/>
    </row>
    <row r="59" spans="1:22" x14ac:dyDescent="0.4">
      <c r="A59" s="91" t="s">
        <v>59</v>
      </c>
      <c r="B59" s="92"/>
      <c r="C59" s="357"/>
      <c r="D59" s="358"/>
      <c r="E59" s="229"/>
      <c r="F59" s="230"/>
      <c r="G59" s="217"/>
      <c r="H59" s="218"/>
      <c r="I59" s="291"/>
      <c r="J59" s="292"/>
      <c r="K59" s="217">
        <v>53</v>
      </c>
      <c r="L59" s="218"/>
      <c r="M59" s="261">
        <f t="shared" ref="M59:M62" si="64">COUNTIF(C59:L60,"○")</f>
        <v>0</v>
      </c>
      <c r="N59" s="559"/>
      <c r="O59" s="312">
        <f t="shared" ref="O59:O62" si="65">COUNTIF(C59:L60,"●")</f>
        <v>0</v>
      </c>
      <c r="P59" s="312"/>
      <c r="Q59" s="312">
        <f t="shared" ref="Q59:Q62" si="66">COUNTIF(C59:L60,"×")</f>
        <v>0</v>
      </c>
      <c r="R59" s="312"/>
      <c r="S59" s="263">
        <f t="shared" ref="S59:S62" si="67">M59*3+O59</f>
        <v>0</v>
      </c>
      <c r="T59" s="262"/>
      <c r="U59" s="104"/>
      <c r="V59" s="105"/>
    </row>
    <row r="60" spans="1:22" x14ac:dyDescent="0.4">
      <c r="A60" s="277"/>
      <c r="B60" s="245"/>
      <c r="C60" s="284"/>
      <c r="D60" s="285"/>
      <c r="E60" s="284"/>
      <c r="F60" s="285"/>
      <c r="G60" s="289"/>
      <c r="H60" s="290"/>
      <c r="I60" s="293"/>
      <c r="J60" s="294"/>
      <c r="K60" s="258">
        <v>46173</v>
      </c>
      <c r="L60" s="259"/>
      <c r="M60" s="250"/>
      <c r="N60" s="560"/>
      <c r="O60" s="312"/>
      <c r="P60" s="312"/>
      <c r="Q60" s="312"/>
      <c r="R60" s="312"/>
      <c r="S60" s="253"/>
      <c r="T60" s="251"/>
      <c r="U60" s="104"/>
      <c r="V60" s="105"/>
    </row>
    <row r="61" spans="1:22" x14ac:dyDescent="0.4">
      <c r="A61" s="91" t="s">
        <v>60</v>
      </c>
      <c r="B61" s="92"/>
      <c r="C61" s="357"/>
      <c r="D61" s="358"/>
      <c r="E61" s="229"/>
      <c r="F61" s="230"/>
      <c r="G61" s="217"/>
      <c r="H61" s="218"/>
      <c r="I61" s="217"/>
      <c r="J61" s="218"/>
      <c r="K61" s="291"/>
      <c r="L61" s="292"/>
      <c r="M61" s="261">
        <f t="shared" ref="M61:M62" si="68">COUNTIF(C61:L62,"○")</f>
        <v>0</v>
      </c>
      <c r="N61" s="559"/>
      <c r="O61" s="312">
        <f t="shared" ref="O61:O62" si="69">COUNTIF(C61:L62,"●")</f>
        <v>0</v>
      </c>
      <c r="P61" s="312"/>
      <c r="Q61" s="312">
        <f t="shared" ref="Q61:Q62" si="70">COUNTIF(C61:L62,"×")</f>
        <v>0</v>
      </c>
      <c r="R61" s="312"/>
      <c r="S61" s="263">
        <f t="shared" ref="S61:S62" si="71">M61*3+O61</f>
        <v>0</v>
      </c>
      <c r="T61" s="262"/>
      <c r="U61" s="104"/>
      <c r="V61" s="105"/>
    </row>
    <row r="62" spans="1:22" ht="19.5" thickBot="1" x14ac:dyDescent="0.45">
      <c r="A62" s="158"/>
      <c r="B62" s="298"/>
      <c r="C62" s="299"/>
      <c r="D62" s="300"/>
      <c r="E62" s="299"/>
      <c r="F62" s="300"/>
      <c r="G62" s="301"/>
      <c r="H62" s="302"/>
      <c r="I62" s="301"/>
      <c r="J62" s="302"/>
      <c r="K62" s="304"/>
      <c r="L62" s="562"/>
      <c r="M62" s="306"/>
      <c r="N62" s="265"/>
      <c r="O62" s="334"/>
      <c r="P62" s="334"/>
      <c r="Q62" s="334"/>
      <c r="R62" s="334"/>
      <c r="S62" s="295"/>
      <c r="T62" s="296"/>
      <c r="U62" s="126"/>
      <c r="V62" s="128"/>
    </row>
    <row r="63" spans="1:22" x14ac:dyDescent="0.4">
      <c r="A63" s="12"/>
      <c r="B63" s="12"/>
      <c r="C63" s="13"/>
      <c r="D63" s="12"/>
      <c r="E63" s="13"/>
      <c r="F63" s="12"/>
      <c r="G63" s="13"/>
      <c r="H63" s="12"/>
      <c r="I63" s="13"/>
      <c r="J63" s="12"/>
      <c r="K63" s="14"/>
      <c r="L63" s="14"/>
      <c r="M63" s="14"/>
      <c r="N63" s="14"/>
      <c r="O63" s="14"/>
      <c r="P63" s="14"/>
      <c r="Q63" s="14"/>
      <c r="R63" s="14"/>
      <c r="S63" s="15"/>
      <c r="T63" s="15"/>
      <c r="U63" s="14"/>
      <c r="V63" s="14"/>
    </row>
    <row r="64" spans="1:22" ht="19.5" thickBot="1" x14ac:dyDescent="0.45">
      <c r="A64" s="7" t="s">
        <v>64</v>
      </c>
      <c r="M64" s="265" t="s">
        <v>295</v>
      </c>
      <c r="N64" s="265"/>
      <c r="O64" s="265" t="s">
        <v>296</v>
      </c>
      <c r="P64" s="265"/>
      <c r="Q64" s="265" t="s">
        <v>297</v>
      </c>
      <c r="R64" s="265"/>
    </row>
    <row r="65" spans="1:24" x14ac:dyDescent="0.4">
      <c r="A65" s="266"/>
      <c r="B65" s="272"/>
      <c r="C65" s="242" t="str">
        <f>A67</f>
        <v>二川</v>
      </c>
      <c r="D65" s="243"/>
      <c r="E65" s="242" t="str">
        <f>A69</f>
        <v>足助</v>
      </c>
      <c r="F65" s="243"/>
      <c r="G65" s="242" t="str">
        <f>A71</f>
        <v>KBB</v>
      </c>
      <c r="H65" s="243"/>
      <c r="I65" s="242" t="str">
        <f>A73</f>
        <v>碧南</v>
      </c>
      <c r="J65" s="243"/>
      <c r="K65" s="242" t="str">
        <f>A75</f>
        <v>Hawks</v>
      </c>
      <c r="L65" s="243"/>
      <c r="M65" s="345" t="s">
        <v>21</v>
      </c>
      <c r="N65" s="141"/>
      <c r="O65" s="347" t="s">
        <v>22</v>
      </c>
      <c r="P65" s="347"/>
      <c r="Q65" s="148" t="s">
        <v>23</v>
      </c>
      <c r="R65" s="148"/>
      <c r="S65" s="347" t="s">
        <v>24</v>
      </c>
      <c r="T65" s="347"/>
      <c r="U65" s="349" t="s">
        <v>6</v>
      </c>
      <c r="V65" s="350"/>
    </row>
    <row r="66" spans="1:24" x14ac:dyDescent="0.4">
      <c r="A66" s="273"/>
      <c r="B66" s="274"/>
      <c r="C66" s="244"/>
      <c r="D66" s="245"/>
      <c r="E66" s="244"/>
      <c r="F66" s="245"/>
      <c r="G66" s="244"/>
      <c r="H66" s="245"/>
      <c r="I66" s="244"/>
      <c r="J66" s="245"/>
      <c r="K66" s="244"/>
      <c r="L66" s="245"/>
      <c r="M66" s="355"/>
      <c r="N66" s="356"/>
      <c r="O66" s="348"/>
      <c r="P66" s="348"/>
      <c r="Q66" s="149"/>
      <c r="R66" s="149"/>
      <c r="S66" s="348"/>
      <c r="T66" s="348"/>
      <c r="U66" s="348"/>
      <c r="V66" s="351"/>
    </row>
    <row r="67" spans="1:24" x14ac:dyDescent="0.4">
      <c r="A67" s="91" t="s">
        <v>31</v>
      </c>
      <c r="B67" s="92"/>
      <c r="C67" s="278"/>
      <c r="D67" s="279"/>
      <c r="E67" s="229">
        <v>54</v>
      </c>
      <c r="F67" s="230"/>
      <c r="G67" s="229">
        <v>55</v>
      </c>
      <c r="H67" s="230"/>
      <c r="I67" s="229">
        <v>56</v>
      </c>
      <c r="J67" s="230"/>
      <c r="K67" s="229">
        <v>57</v>
      </c>
      <c r="L67" s="230"/>
      <c r="M67" s="261">
        <f>COUNTIF(C67:L68,"○")</f>
        <v>0</v>
      </c>
      <c r="N67" s="262"/>
      <c r="O67" s="263">
        <f>COUNTIF(C67:L68,"●")</f>
        <v>0</v>
      </c>
      <c r="P67" s="262"/>
      <c r="Q67" s="263">
        <f>COUNTIF(C67:L68,"×")</f>
        <v>0</v>
      </c>
      <c r="R67" s="262"/>
      <c r="S67" s="263">
        <f>M67*3+O67</f>
        <v>0</v>
      </c>
      <c r="T67" s="262"/>
      <c r="U67" s="104"/>
      <c r="V67" s="105"/>
    </row>
    <row r="68" spans="1:24" x14ac:dyDescent="0.4">
      <c r="A68" s="277"/>
      <c r="B68" s="245"/>
      <c r="C68" s="280"/>
      <c r="D68" s="281"/>
      <c r="E68" s="282">
        <v>46179</v>
      </c>
      <c r="F68" s="283"/>
      <c r="G68" s="258">
        <v>46179</v>
      </c>
      <c r="H68" s="259"/>
      <c r="I68" s="258">
        <v>46172</v>
      </c>
      <c r="J68" s="259"/>
      <c r="K68" s="258">
        <v>46172</v>
      </c>
      <c r="L68" s="259"/>
      <c r="M68" s="250"/>
      <c r="N68" s="251"/>
      <c r="O68" s="253"/>
      <c r="P68" s="251"/>
      <c r="Q68" s="253"/>
      <c r="R68" s="251"/>
      <c r="S68" s="253"/>
      <c r="T68" s="251"/>
      <c r="U68" s="104"/>
      <c r="V68" s="105"/>
    </row>
    <row r="69" spans="1:24" x14ac:dyDescent="0.4">
      <c r="A69" s="91" t="s">
        <v>61</v>
      </c>
      <c r="B69" s="92"/>
      <c r="C69" s="229"/>
      <c r="D69" s="230"/>
      <c r="E69" s="278"/>
      <c r="F69" s="279"/>
      <c r="G69" s="217">
        <v>58</v>
      </c>
      <c r="H69" s="218"/>
      <c r="I69" s="217">
        <v>59</v>
      </c>
      <c r="J69" s="218"/>
      <c r="K69" s="217">
        <v>60</v>
      </c>
      <c r="L69" s="218"/>
      <c r="M69" s="261">
        <f t="shared" ref="M69:M76" si="72">COUNTIF(C69:L70,"○")</f>
        <v>0</v>
      </c>
      <c r="N69" s="262"/>
      <c r="O69" s="263">
        <f t="shared" ref="O69:O76" si="73">COUNTIF(C69:L70,"●")</f>
        <v>0</v>
      </c>
      <c r="P69" s="262"/>
      <c r="Q69" s="263">
        <f t="shared" ref="Q69:Q76" si="74">COUNTIF(C69:L70,"×")</f>
        <v>0</v>
      </c>
      <c r="R69" s="262"/>
      <c r="S69" s="263">
        <f t="shared" ref="S69:S76" si="75">M69*3+O69</f>
        <v>0</v>
      </c>
      <c r="T69" s="262"/>
      <c r="U69" s="104"/>
      <c r="V69" s="105"/>
    </row>
    <row r="70" spans="1:24" x14ac:dyDescent="0.4">
      <c r="A70" s="277"/>
      <c r="B70" s="245"/>
      <c r="C70" s="284"/>
      <c r="D70" s="285"/>
      <c r="E70" s="280"/>
      <c r="F70" s="281"/>
      <c r="G70" s="258">
        <v>46166</v>
      </c>
      <c r="H70" s="259"/>
      <c r="I70" s="258">
        <v>46193</v>
      </c>
      <c r="J70" s="259"/>
      <c r="K70" s="359">
        <v>46166</v>
      </c>
      <c r="L70" s="360"/>
      <c r="M70" s="250"/>
      <c r="N70" s="251"/>
      <c r="O70" s="253"/>
      <c r="P70" s="251"/>
      <c r="Q70" s="253"/>
      <c r="R70" s="251"/>
      <c r="S70" s="253"/>
      <c r="T70" s="251"/>
      <c r="U70" s="104"/>
      <c r="V70" s="105"/>
    </row>
    <row r="71" spans="1:24" x14ac:dyDescent="0.4">
      <c r="A71" s="91" t="s">
        <v>47</v>
      </c>
      <c r="B71" s="92"/>
      <c r="C71" s="229"/>
      <c r="D71" s="230"/>
      <c r="E71" s="229"/>
      <c r="F71" s="230"/>
      <c r="G71" s="291"/>
      <c r="H71" s="292"/>
      <c r="I71" s="217">
        <v>61</v>
      </c>
      <c r="J71" s="218"/>
      <c r="K71" s="217">
        <v>62</v>
      </c>
      <c r="L71" s="218"/>
      <c r="M71" s="261">
        <f t="shared" ref="M71:M76" si="76">COUNTIF(C71:L72,"○")</f>
        <v>0</v>
      </c>
      <c r="N71" s="262"/>
      <c r="O71" s="263">
        <f t="shared" ref="O71:O76" si="77">COUNTIF(C71:L72,"●")</f>
        <v>0</v>
      </c>
      <c r="P71" s="262"/>
      <c r="Q71" s="263">
        <f t="shared" ref="Q71:Q76" si="78">COUNTIF(C71:L72,"×")</f>
        <v>0</v>
      </c>
      <c r="R71" s="262"/>
      <c r="S71" s="263">
        <f t="shared" ref="S71:S76" si="79">M71*3+O71</f>
        <v>0</v>
      </c>
      <c r="T71" s="262"/>
      <c r="U71" s="104"/>
      <c r="V71" s="105"/>
    </row>
    <row r="72" spans="1:24" x14ac:dyDescent="0.4">
      <c r="A72" s="277"/>
      <c r="B72" s="245"/>
      <c r="C72" s="289"/>
      <c r="D72" s="290"/>
      <c r="E72" s="284"/>
      <c r="F72" s="285"/>
      <c r="G72" s="293"/>
      <c r="H72" s="294"/>
      <c r="I72" s="258">
        <v>46193</v>
      </c>
      <c r="J72" s="259"/>
      <c r="K72" s="258">
        <v>46166</v>
      </c>
      <c r="L72" s="259"/>
      <c r="M72" s="250"/>
      <c r="N72" s="251"/>
      <c r="O72" s="253"/>
      <c r="P72" s="251"/>
      <c r="Q72" s="253"/>
      <c r="R72" s="251"/>
      <c r="S72" s="253"/>
      <c r="T72" s="251"/>
      <c r="U72" s="104"/>
      <c r="V72" s="105"/>
    </row>
    <row r="73" spans="1:24" x14ac:dyDescent="0.4">
      <c r="A73" s="91" t="s">
        <v>33</v>
      </c>
      <c r="B73" s="92"/>
      <c r="C73" s="357"/>
      <c r="D73" s="358"/>
      <c r="E73" s="229"/>
      <c r="F73" s="230"/>
      <c r="G73" s="217"/>
      <c r="H73" s="218"/>
      <c r="I73" s="291"/>
      <c r="J73" s="292"/>
      <c r="K73" s="217">
        <v>63</v>
      </c>
      <c r="L73" s="218"/>
      <c r="M73" s="261">
        <f t="shared" ref="M73:M76" si="80">COUNTIF(C73:L74,"○")</f>
        <v>0</v>
      </c>
      <c r="N73" s="262"/>
      <c r="O73" s="263">
        <f t="shared" ref="O73:O76" si="81">COUNTIF(C73:L74,"●")</f>
        <v>0</v>
      </c>
      <c r="P73" s="262"/>
      <c r="Q73" s="263">
        <f t="shared" ref="Q73:Q76" si="82">COUNTIF(C73:L74,"×")</f>
        <v>0</v>
      </c>
      <c r="R73" s="262"/>
      <c r="S73" s="263">
        <f t="shared" ref="S73:S76" si="83">M73*3+O73</f>
        <v>0</v>
      </c>
      <c r="T73" s="262"/>
      <c r="U73" s="104"/>
      <c r="V73" s="105"/>
    </row>
    <row r="74" spans="1:24" x14ac:dyDescent="0.4">
      <c r="A74" s="277"/>
      <c r="B74" s="245"/>
      <c r="C74" s="284"/>
      <c r="D74" s="285"/>
      <c r="E74" s="284"/>
      <c r="F74" s="285"/>
      <c r="G74" s="289"/>
      <c r="H74" s="290"/>
      <c r="I74" s="293"/>
      <c r="J74" s="294"/>
      <c r="K74" s="258">
        <v>46172</v>
      </c>
      <c r="L74" s="259"/>
      <c r="M74" s="250"/>
      <c r="N74" s="251"/>
      <c r="O74" s="253"/>
      <c r="P74" s="251"/>
      <c r="Q74" s="253"/>
      <c r="R74" s="251"/>
      <c r="S74" s="253"/>
      <c r="T74" s="251"/>
      <c r="U74" s="104"/>
      <c r="V74" s="105"/>
    </row>
    <row r="75" spans="1:24" x14ac:dyDescent="0.4">
      <c r="A75" s="91" t="s">
        <v>49</v>
      </c>
      <c r="B75" s="92"/>
      <c r="C75" s="357"/>
      <c r="D75" s="358"/>
      <c r="E75" s="229"/>
      <c r="F75" s="230"/>
      <c r="G75" s="217"/>
      <c r="H75" s="218"/>
      <c r="I75" s="217"/>
      <c r="J75" s="218"/>
      <c r="K75" s="291"/>
      <c r="L75" s="292"/>
      <c r="M75" s="261">
        <f t="shared" ref="M75:M76" si="84">COUNTIF(C75:L76,"○")</f>
        <v>0</v>
      </c>
      <c r="N75" s="262"/>
      <c r="O75" s="263">
        <f t="shared" ref="O75:O76" si="85">COUNTIF(C75:L76,"●")</f>
        <v>0</v>
      </c>
      <c r="P75" s="262"/>
      <c r="Q75" s="263">
        <f t="shared" ref="Q75:Q76" si="86">COUNTIF(C75:L76,"×")</f>
        <v>0</v>
      </c>
      <c r="R75" s="262"/>
      <c r="S75" s="263">
        <f t="shared" ref="S75:S76" si="87">M75*3+O75</f>
        <v>0</v>
      </c>
      <c r="T75" s="262"/>
      <c r="U75" s="104"/>
      <c r="V75" s="105"/>
    </row>
    <row r="76" spans="1:24" ht="19.5" thickBot="1" x14ac:dyDescent="0.45">
      <c r="A76" s="158"/>
      <c r="B76" s="298"/>
      <c r="C76" s="299"/>
      <c r="D76" s="300"/>
      <c r="E76" s="299"/>
      <c r="F76" s="300"/>
      <c r="G76" s="301"/>
      <c r="H76" s="302"/>
      <c r="I76" s="301"/>
      <c r="J76" s="302"/>
      <c r="K76" s="304"/>
      <c r="L76" s="562"/>
      <c r="M76" s="306"/>
      <c r="N76" s="296"/>
      <c r="O76" s="295"/>
      <c r="P76" s="296"/>
      <c r="Q76" s="295"/>
      <c r="R76" s="296"/>
      <c r="S76" s="295"/>
      <c r="T76" s="296"/>
      <c r="U76" s="126"/>
      <c r="V76" s="128"/>
    </row>
    <row r="78" spans="1:24" ht="19.5" thickBot="1" x14ac:dyDescent="0.45">
      <c r="A78" s="7" t="s">
        <v>65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x14ac:dyDescent="0.4">
      <c r="A79" s="236"/>
      <c r="B79" s="237"/>
      <c r="C79" s="240" t="str">
        <f>A81</f>
        <v>A1位</v>
      </c>
      <c r="D79" s="240"/>
      <c r="E79" s="242" t="str">
        <f>A83</f>
        <v>B1位</v>
      </c>
      <c r="F79" s="243"/>
      <c r="G79" s="242" t="str">
        <f>A85</f>
        <v>C1位</v>
      </c>
      <c r="H79" s="243"/>
      <c r="I79" s="242" t="str">
        <f>A87</f>
        <v>A2位</v>
      </c>
      <c r="J79" s="243"/>
      <c r="K79" s="242" t="str">
        <f>A89</f>
        <v>B2位</v>
      </c>
      <c r="L79" s="243"/>
      <c r="M79" s="242" t="str">
        <f>A91</f>
        <v>C2位</v>
      </c>
      <c r="N79" s="246"/>
      <c r="O79" s="362" t="s">
        <v>21</v>
      </c>
      <c r="P79" s="363"/>
      <c r="Q79" s="232" t="s">
        <v>22</v>
      </c>
      <c r="R79" s="232"/>
      <c r="S79" s="366" t="s">
        <v>23</v>
      </c>
      <c r="T79" s="366"/>
      <c r="U79" s="232" t="s">
        <v>24</v>
      </c>
      <c r="V79" s="232"/>
      <c r="W79" s="232" t="s">
        <v>6</v>
      </c>
      <c r="X79" s="233"/>
    </row>
    <row r="80" spans="1:24" x14ac:dyDescent="0.4">
      <c r="A80" s="238"/>
      <c r="B80" s="239"/>
      <c r="C80" s="241"/>
      <c r="D80" s="241"/>
      <c r="E80" s="244"/>
      <c r="F80" s="245"/>
      <c r="G80" s="244"/>
      <c r="H80" s="245"/>
      <c r="I80" s="244"/>
      <c r="J80" s="245"/>
      <c r="K80" s="244"/>
      <c r="L80" s="245"/>
      <c r="M80" s="244"/>
      <c r="N80" s="247"/>
      <c r="O80" s="364"/>
      <c r="P80" s="365"/>
      <c r="Q80" s="195"/>
      <c r="R80" s="195"/>
      <c r="S80" s="367"/>
      <c r="T80" s="367"/>
      <c r="U80" s="195"/>
      <c r="V80" s="195"/>
      <c r="W80" s="195"/>
      <c r="X80" s="196"/>
    </row>
    <row r="81" spans="1:24" x14ac:dyDescent="0.4">
      <c r="A81" s="91" t="s">
        <v>51</v>
      </c>
      <c r="B81" s="157"/>
      <c r="C81" s="223"/>
      <c r="D81" s="224"/>
      <c r="E81" s="210">
        <v>64</v>
      </c>
      <c r="F81" s="210"/>
      <c r="G81" s="229">
        <v>65</v>
      </c>
      <c r="H81" s="230"/>
      <c r="I81" s="231"/>
      <c r="J81" s="231"/>
      <c r="K81" s="217">
        <v>66</v>
      </c>
      <c r="L81" s="218"/>
      <c r="M81" s="217">
        <v>67</v>
      </c>
      <c r="N81" s="219"/>
      <c r="O81" s="172"/>
      <c r="P81" s="173"/>
      <c r="Q81" s="176"/>
      <c r="R81" s="177"/>
      <c r="S81" s="183"/>
      <c r="T81" s="183"/>
      <c r="U81" s="194"/>
      <c r="V81" s="194"/>
      <c r="W81" s="183"/>
      <c r="X81" s="184"/>
    </row>
    <row r="82" spans="1:24" x14ac:dyDescent="0.4">
      <c r="A82" s="205"/>
      <c r="B82" s="206"/>
      <c r="C82" s="225"/>
      <c r="D82" s="226"/>
      <c r="E82" s="234">
        <v>46201</v>
      </c>
      <c r="F82" s="235"/>
      <c r="G82" s="190">
        <v>46201</v>
      </c>
      <c r="H82" s="191"/>
      <c r="I82" s="185"/>
      <c r="J82" s="185"/>
      <c r="K82" s="192">
        <v>46194</v>
      </c>
      <c r="L82" s="222"/>
      <c r="M82" s="192">
        <v>46194</v>
      </c>
      <c r="N82" s="193"/>
      <c r="O82" s="172"/>
      <c r="P82" s="173"/>
      <c r="Q82" s="211"/>
      <c r="R82" s="212"/>
      <c r="S82" s="183"/>
      <c r="T82" s="183"/>
      <c r="U82" s="194"/>
      <c r="V82" s="194"/>
      <c r="W82" s="183"/>
      <c r="X82" s="184"/>
    </row>
    <row r="83" spans="1:24" x14ac:dyDescent="0.4">
      <c r="A83" s="91" t="s">
        <v>53</v>
      </c>
      <c r="B83" s="157"/>
      <c r="C83" s="166"/>
      <c r="D83" s="167"/>
      <c r="E83" s="223"/>
      <c r="F83" s="224"/>
      <c r="G83" s="229">
        <v>68</v>
      </c>
      <c r="H83" s="230"/>
      <c r="I83" s="217">
        <v>69</v>
      </c>
      <c r="J83" s="218"/>
      <c r="K83" s="231"/>
      <c r="L83" s="231"/>
      <c r="M83" s="217">
        <v>70</v>
      </c>
      <c r="N83" s="219"/>
      <c r="O83" s="172"/>
      <c r="P83" s="173"/>
      <c r="Q83" s="176"/>
      <c r="R83" s="177"/>
      <c r="S83" s="183"/>
      <c r="T83" s="183"/>
      <c r="U83" s="194"/>
      <c r="V83" s="194"/>
      <c r="W83" s="183"/>
      <c r="X83" s="184"/>
    </row>
    <row r="84" spans="1:24" x14ac:dyDescent="0.4">
      <c r="A84" s="205"/>
      <c r="B84" s="206"/>
      <c r="C84" s="188"/>
      <c r="D84" s="189"/>
      <c r="E84" s="225"/>
      <c r="F84" s="226"/>
      <c r="G84" s="190">
        <v>46201</v>
      </c>
      <c r="H84" s="191"/>
      <c r="I84" s="192">
        <v>46194</v>
      </c>
      <c r="J84" s="222"/>
      <c r="K84" s="185"/>
      <c r="L84" s="185"/>
      <c r="M84" s="192">
        <v>46194</v>
      </c>
      <c r="N84" s="193"/>
      <c r="O84" s="172"/>
      <c r="P84" s="173"/>
      <c r="Q84" s="211"/>
      <c r="R84" s="212"/>
      <c r="S84" s="183"/>
      <c r="T84" s="183"/>
      <c r="U84" s="194"/>
      <c r="V84" s="194"/>
      <c r="W84" s="183"/>
      <c r="X84" s="184"/>
    </row>
    <row r="85" spans="1:24" x14ac:dyDescent="0.4">
      <c r="A85" s="91" t="s">
        <v>66</v>
      </c>
      <c r="B85" s="157"/>
      <c r="C85" s="160"/>
      <c r="D85" s="161"/>
      <c r="E85" s="160"/>
      <c r="F85" s="161"/>
      <c r="G85" s="223"/>
      <c r="H85" s="224"/>
      <c r="I85" s="227">
        <v>71</v>
      </c>
      <c r="J85" s="228"/>
      <c r="K85" s="217">
        <v>72</v>
      </c>
      <c r="L85" s="218"/>
      <c r="M85" s="162"/>
      <c r="N85" s="162"/>
      <c r="O85" s="172"/>
      <c r="P85" s="173"/>
      <c r="Q85" s="176"/>
      <c r="R85" s="177"/>
      <c r="S85" s="183"/>
      <c r="T85" s="183"/>
      <c r="U85" s="194"/>
      <c r="V85" s="194"/>
      <c r="W85" s="183"/>
      <c r="X85" s="184"/>
    </row>
    <row r="86" spans="1:24" x14ac:dyDescent="0.4">
      <c r="A86" s="205"/>
      <c r="B86" s="206"/>
      <c r="C86" s="186"/>
      <c r="D86" s="187"/>
      <c r="E86" s="186"/>
      <c r="F86" s="187"/>
      <c r="G86" s="225"/>
      <c r="H86" s="226"/>
      <c r="I86" s="220">
        <v>46194</v>
      </c>
      <c r="J86" s="221"/>
      <c r="K86" s="192">
        <v>46194</v>
      </c>
      <c r="L86" s="222"/>
      <c r="M86" s="185"/>
      <c r="N86" s="185"/>
      <c r="O86" s="172"/>
      <c r="P86" s="173"/>
      <c r="Q86" s="211"/>
      <c r="R86" s="212"/>
      <c r="S86" s="183"/>
      <c r="T86" s="183"/>
      <c r="U86" s="194"/>
      <c r="V86" s="194"/>
      <c r="W86" s="183"/>
      <c r="X86" s="184"/>
    </row>
    <row r="87" spans="1:24" x14ac:dyDescent="0.4">
      <c r="A87" s="91" t="s">
        <v>52</v>
      </c>
      <c r="B87" s="157"/>
      <c r="C87" s="162"/>
      <c r="D87" s="162"/>
      <c r="E87" s="160"/>
      <c r="F87" s="161"/>
      <c r="G87" s="166"/>
      <c r="H87" s="167"/>
      <c r="I87" s="168"/>
      <c r="J87" s="207"/>
      <c r="K87" s="217">
        <v>73</v>
      </c>
      <c r="L87" s="218"/>
      <c r="M87" s="217">
        <v>74</v>
      </c>
      <c r="N87" s="219"/>
      <c r="O87" s="172"/>
      <c r="P87" s="173"/>
      <c r="Q87" s="176"/>
      <c r="R87" s="177"/>
      <c r="S87" s="183"/>
      <c r="T87" s="183"/>
      <c r="U87" s="194"/>
      <c r="V87" s="194"/>
      <c r="W87" s="183"/>
      <c r="X87" s="184"/>
    </row>
    <row r="88" spans="1:24" x14ac:dyDescent="0.4">
      <c r="A88" s="205"/>
      <c r="B88" s="206"/>
      <c r="C88" s="185"/>
      <c r="D88" s="185"/>
      <c r="E88" s="186"/>
      <c r="F88" s="187"/>
      <c r="G88" s="188"/>
      <c r="H88" s="189"/>
      <c r="I88" s="208"/>
      <c r="J88" s="209"/>
      <c r="K88" s="190">
        <v>46201</v>
      </c>
      <c r="L88" s="191"/>
      <c r="M88" s="192">
        <v>46201</v>
      </c>
      <c r="N88" s="193"/>
      <c r="O88" s="172"/>
      <c r="P88" s="173"/>
      <c r="Q88" s="211"/>
      <c r="R88" s="212"/>
      <c r="S88" s="183"/>
      <c r="T88" s="183"/>
      <c r="U88" s="194"/>
      <c r="V88" s="194"/>
      <c r="W88" s="183"/>
      <c r="X88" s="184"/>
    </row>
    <row r="89" spans="1:24" x14ac:dyDescent="0.4">
      <c r="A89" s="91" t="s">
        <v>54</v>
      </c>
      <c r="B89" s="157"/>
      <c r="C89" s="160"/>
      <c r="D89" s="161"/>
      <c r="E89" s="162"/>
      <c r="F89" s="162"/>
      <c r="G89" s="160"/>
      <c r="H89" s="161"/>
      <c r="I89" s="163"/>
      <c r="J89" s="164"/>
      <c r="K89" s="168"/>
      <c r="L89" s="207"/>
      <c r="M89" s="210">
        <v>75</v>
      </c>
      <c r="N89" s="210"/>
      <c r="O89" s="172"/>
      <c r="P89" s="173"/>
      <c r="Q89" s="176"/>
      <c r="R89" s="177"/>
      <c r="S89" s="183"/>
      <c r="T89" s="183"/>
      <c r="U89" s="194"/>
      <c r="V89" s="194"/>
      <c r="W89" s="183"/>
      <c r="X89" s="184"/>
    </row>
    <row r="90" spans="1:24" x14ac:dyDescent="0.4">
      <c r="A90" s="205"/>
      <c r="B90" s="206"/>
      <c r="C90" s="186"/>
      <c r="D90" s="187"/>
      <c r="E90" s="185"/>
      <c r="F90" s="185"/>
      <c r="G90" s="186"/>
      <c r="H90" s="187"/>
      <c r="I90" s="213"/>
      <c r="J90" s="214"/>
      <c r="K90" s="208"/>
      <c r="L90" s="209"/>
      <c r="M90" s="215">
        <v>46201</v>
      </c>
      <c r="N90" s="216"/>
      <c r="O90" s="172"/>
      <c r="P90" s="173"/>
      <c r="Q90" s="211"/>
      <c r="R90" s="212"/>
      <c r="S90" s="183"/>
      <c r="T90" s="183"/>
      <c r="U90" s="194"/>
      <c r="V90" s="194"/>
      <c r="W90" s="183"/>
      <c r="X90" s="184"/>
    </row>
    <row r="91" spans="1:24" x14ac:dyDescent="0.4">
      <c r="A91" s="91" t="s">
        <v>67</v>
      </c>
      <c r="B91" s="157"/>
      <c r="C91" s="160"/>
      <c r="D91" s="161"/>
      <c r="E91" s="160"/>
      <c r="F91" s="161"/>
      <c r="G91" s="162"/>
      <c r="H91" s="162"/>
      <c r="I91" s="163"/>
      <c r="J91" s="164"/>
      <c r="K91" s="166"/>
      <c r="L91" s="167"/>
      <c r="M91" s="168"/>
      <c r="N91" s="169"/>
      <c r="O91" s="172"/>
      <c r="P91" s="173"/>
      <c r="Q91" s="176"/>
      <c r="R91" s="177"/>
      <c r="S91" s="183"/>
      <c r="T91" s="183"/>
      <c r="U91" s="194"/>
      <c r="V91" s="194"/>
      <c r="W91" s="195"/>
      <c r="X91" s="196"/>
    </row>
    <row r="92" spans="1:24" ht="19.5" thickBot="1" x14ac:dyDescent="0.45">
      <c r="A92" s="158"/>
      <c r="B92" s="159"/>
      <c r="C92" s="199"/>
      <c r="D92" s="200"/>
      <c r="E92" s="199"/>
      <c r="F92" s="200"/>
      <c r="G92" s="185"/>
      <c r="H92" s="185"/>
      <c r="I92" s="201"/>
      <c r="J92" s="202"/>
      <c r="K92" s="203"/>
      <c r="L92" s="204"/>
      <c r="M92" s="170"/>
      <c r="N92" s="171"/>
      <c r="O92" s="174"/>
      <c r="P92" s="175"/>
      <c r="Q92" s="178"/>
      <c r="R92" s="179"/>
      <c r="S92" s="368"/>
      <c r="T92" s="368"/>
      <c r="U92" s="369"/>
      <c r="V92" s="369"/>
      <c r="W92" s="197"/>
      <c r="X92" s="198"/>
    </row>
    <row r="93" spans="1:24" x14ac:dyDescent="0.4">
      <c r="G93" s="74"/>
      <c r="H93" s="74"/>
    </row>
    <row r="94" spans="1:24" ht="19.5" thickBot="1" x14ac:dyDescent="0.45">
      <c r="A94" s="138" t="s">
        <v>68</v>
      </c>
      <c r="B94" s="138"/>
      <c r="C94" s="138"/>
      <c r="D94" s="138"/>
      <c r="E94" s="165"/>
      <c r="F94" s="165"/>
      <c r="G94" s="165"/>
      <c r="H94" s="165"/>
      <c r="I94" s="14"/>
      <c r="J94" s="14"/>
      <c r="K94" s="16"/>
      <c r="L94" s="16"/>
      <c r="M94" s="16"/>
      <c r="N94" s="16"/>
      <c r="O94" s="20"/>
      <c r="P94" s="20"/>
      <c r="Q94" s="14"/>
      <c r="R94" s="14"/>
    </row>
    <row r="95" spans="1:24" x14ac:dyDescent="0.4">
      <c r="A95" s="150"/>
      <c r="B95" s="151"/>
      <c r="C95" s="180" t="str">
        <f>A97</f>
        <v>A3位</v>
      </c>
      <c r="D95" s="181"/>
      <c r="E95" s="180" t="str">
        <f>A99</f>
        <v>B3位</v>
      </c>
      <c r="F95" s="181"/>
      <c r="G95" s="180" t="str">
        <f>A101</f>
        <v>C3位</v>
      </c>
      <c r="H95" s="403"/>
      <c r="I95" s="146" t="s">
        <v>21</v>
      </c>
      <c r="J95" s="141"/>
      <c r="K95" s="140" t="s">
        <v>22</v>
      </c>
      <c r="L95" s="141"/>
      <c r="M95" s="148" t="s">
        <v>23</v>
      </c>
      <c r="N95" s="148"/>
      <c r="O95" s="140" t="s">
        <v>24</v>
      </c>
      <c r="P95" s="141"/>
      <c r="Q95" s="142" t="s">
        <v>6</v>
      </c>
      <c r="R95" s="143"/>
    </row>
    <row r="96" spans="1:24" x14ac:dyDescent="0.4">
      <c r="A96" s="152"/>
      <c r="B96" s="134"/>
      <c r="C96" s="182"/>
      <c r="D96" s="156"/>
      <c r="E96" s="182"/>
      <c r="F96" s="156"/>
      <c r="G96" s="182"/>
      <c r="H96" s="404"/>
      <c r="I96" s="147"/>
      <c r="J96" s="132"/>
      <c r="K96" s="131"/>
      <c r="L96" s="132"/>
      <c r="M96" s="149"/>
      <c r="N96" s="149"/>
      <c r="O96" s="131"/>
      <c r="P96" s="132"/>
      <c r="Q96" s="144"/>
      <c r="R96" s="145"/>
    </row>
    <row r="97" spans="1:18" x14ac:dyDescent="0.4">
      <c r="A97" s="91" t="s">
        <v>69</v>
      </c>
      <c r="B97" s="92"/>
      <c r="C97" s="114"/>
      <c r="D97" s="115"/>
      <c r="E97" s="135">
        <v>76</v>
      </c>
      <c r="F97" s="136"/>
      <c r="G97" s="135">
        <v>77</v>
      </c>
      <c r="H97" s="137"/>
      <c r="I97" s="118"/>
      <c r="J97" s="119"/>
      <c r="K97" s="122"/>
      <c r="L97" s="123"/>
      <c r="M97" s="104"/>
      <c r="N97" s="104"/>
      <c r="O97" s="103"/>
      <c r="P97" s="103"/>
      <c r="Q97" s="104"/>
      <c r="R97" s="105"/>
    </row>
    <row r="98" spans="1:18" x14ac:dyDescent="0.4">
      <c r="A98" s="155"/>
      <c r="B98" s="156"/>
      <c r="C98" s="133"/>
      <c r="D98" s="134"/>
      <c r="E98" s="108">
        <v>46208</v>
      </c>
      <c r="F98" s="109"/>
      <c r="G98" s="108">
        <v>46208</v>
      </c>
      <c r="H98" s="109"/>
      <c r="I98" s="118"/>
      <c r="J98" s="119"/>
      <c r="K98" s="131"/>
      <c r="L98" s="132"/>
      <c r="M98" s="104"/>
      <c r="N98" s="104"/>
      <c r="O98" s="103"/>
      <c r="P98" s="103"/>
      <c r="Q98" s="104"/>
      <c r="R98" s="105"/>
    </row>
    <row r="99" spans="1:18" x14ac:dyDescent="0.4">
      <c r="A99" s="91" t="s">
        <v>70</v>
      </c>
      <c r="B99" s="92"/>
      <c r="C99" s="112"/>
      <c r="D99" s="113"/>
      <c r="E99" s="114"/>
      <c r="F99" s="115"/>
      <c r="G99" s="153">
        <v>78</v>
      </c>
      <c r="H99" s="154"/>
      <c r="I99" s="118"/>
      <c r="J99" s="119"/>
      <c r="K99" s="122"/>
      <c r="L99" s="123"/>
      <c r="M99" s="104"/>
      <c r="N99" s="104"/>
      <c r="O99" s="103"/>
      <c r="P99" s="103"/>
      <c r="Q99" s="104"/>
      <c r="R99" s="105"/>
    </row>
    <row r="100" spans="1:18" x14ac:dyDescent="0.4">
      <c r="A100" s="155"/>
      <c r="B100" s="156"/>
      <c r="C100" s="106"/>
      <c r="D100" s="107"/>
      <c r="E100" s="133"/>
      <c r="F100" s="134"/>
      <c r="G100" s="108">
        <v>46208</v>
      </c>
      <c r="H100" s="109"/>
      <c r="I100" s="118"/>
      <c r="J100" s="119"/>
      <c r="K100" s="131"/>
      <c r="L100" s="132"/>
      <c r="M100" s="104"/>
      <c r="N100" s="104"/>
      <c r="O100" s="103"/>
      <c r="P100" s="103"/>
      <c r="Q100" s="104"/>
      <c r="R100" s="105"/>
    </row>
    <row r="101" spans="1:18" x14ac:dyDescent="0.4">
      <c r="A101" s="91" t="s">
        <v>71</v>
      </c>
      <c r="B101" s="92"/>
      <c r="C101" s="110"/>
      <c r="D101" s="111"/>
      <c r="E101" s="112"/>
      <c r="F101" s="113"/>
      <c r="G101" s="114"/>
      <c r="H101" s="115"/>
      <c r="I101" s="118"/>
      <c r="J101" s="119"/>
      <c r="K101" s="122"/>
      <c r="L101" s="123"/>
      <c r="M101" s="104"/>
      <c r="N101" s="104"/>
      <c r="O101" s="103"/>
      <c r="P101" s="103"/>
      <c r="Q101" s="104"/>
      <c r="R101" s="105"/>
    </row>
    <row r="102" spans="1:18" ht="19.5" thickBot="1" x14ac:dyDescent="0.45">
      <c r="A102" s="93"/>
      <c r="B102" s="94"/>
      <c r="C102" s="129"/>
      <c r="D102" s="130"/>
      <c r="E102" s="129"/>
      <c r="F102" s="130"/>
      <c r="G102" s="116"/>
      <c r="H102" s="117"/>
      <c r="I102" s="120"/>
      <c r="J102" s="121"/>
      <c r="K102" s="124"/>
      <c r="L102" s="125"/>
      <c r="M102" s="126"/>
      <c r="N102" s="126"/>
      <c r="O102" s="127"/>
      <c r="P102" s="127"/>
      <c r="Q102" s="126"/>
      <c r="R102" s="128"/>
    </row>
    <row r="103" spans="1:18" x14ac:dyDescent="0.4">
      <c r="A103" s="21"/>
      <c r="B103" s="21"/>
      <c r="C103" s="19"/>
      <c r="D103" s="19"/>
      <c r="E103" s="19"/>
      <c r="F103" s="19"/>
      <c r="G103" s="19"/>
      <c r="H103" s="19"/>
      <c r="I103" s="14"/>
      <c r="J103" s="14"/>
      <c r="K103" s="14"/>
      <c r="L103" s="14"/>
      <c r="M103" s="14"/>
      <c r="N103" s="14"/>
      <c r="O103" s="15"/>
      <c r="P103" s="15"/>
      <c r="Q103" s="14"/>
      <c r="R103" s="14"/>
    </row>
    <row r="104" spans="1:18" ht="19.5" thickBot="1" x14ac:dyDescent="0.45">
      <c r="A104" s="17" t="s">
        <v>72</v>
      </c>
      <c r="B104" s="18"/>
      <c r="C104" s="18"/>
      <c r="D104" s="18"/>
      <c r="E104" s="20"/>
      <c r="F104" s="22"/>
      <c r="G104" s="22"/>
      <c r="H104" s="22"/>
      <c r="I104" s="14"/>
      <c r="J104" s="14"/>
      <c r="K104" s="14"/>
      <c r="L104" s="16"/>
      <c r="M104" s="16"/>
      <c r="N104" s="16"/>
      <c r="O104" s="20"/>
      <c r="P104" s="20"/>
      <c r="Q104" s="16"/>
      <c r="R104" s="14"/>
    </row>
    <row r="105" spans="1:18" x14ac:dyDescent="0.4">
      <c r="A105" s="150"/>
      <c r="B105" s="151"/>
      <c r="C105" s="180" t="str">
        <f>A107</f>
        <v>A4位</v>
      </c>
      <c r="D105" s="181"/>
      <c r="E105" s="180" t="str">
        <f>A109</f>
        <v>B4位</v>
      </c>
      <c r="F105" s="181"/>
      <c r="G105" s="180" t="str">
        <f>A111</f>
        <v>C4位</v>
      </c>
      <c r="H105" s="403"/>
      <c r="I105" s="146" t="s">
        <v>21</v>
      </c>
      <c r="J105" s="141"/>
      <c r="K105" s="140" t="s">
        <v>22</v>
      </c>
      <c r="L105" s="141"/>
      <c r="M105" s="148" t="s">
        <v>23</v>
      </c>
      <c r="N105" s="148"/>
      <c r="O105" s="140" t="s">
        <v>24</v>
      </c>
      <c r="P105" s="141"/>
      <c r="Q105" s="142" t="s">
        <v>6</v>
      </c>
      <c r="R105" s="143"/>
    </row>
    <row r="106" spans="1:18" x14ac:dyDescent="0.4">
      <c r="A106" s="152"/>
      <c r="B106" s="134"/>
      <c r="C106" s="182"/>
      <c r="D106" s="156"/>
      <c r="E106" s="182"/>
      <c r="F106" s="156"/>
      <c r="G106" s="182"/>
      <c r="H106" s="404"/>
      <c r="I106" s="147"/>
      <c r="J106" s="132"/>
      <c r="K106" s="131"/>
      <c r="L106" s="132"/>
      <c r="M106" s="149"/>
      <c r="N106" s="149"/>
      <c r="O106" s="131"/>
      <c r="P106" s="132"/>
      <c r="Q106" s="144"/>
      <c r="R106" s="145"/>
    </row>
    <row r="107" spans="1:18" x14ac:dyDescent="0.4">
      <c r="A107" s="91" t="s">
        <v>73</v>
      </c>
      <c r="B107" s="92"/>
      <c r="C107" s="114"/>
      <c r="D107" s="115"/>
      <c r="E107" s="135">
        <v>79</v>
      </c>
      <c r="F107" s="136"/>
      <c r="G107" s="135">
        <v>80</v>
      </c>
      <c r="H107" s="137"/>
      <c r="I107" s="118"/>
      <c r="J107" s="119"/>
      <c r="K107" s="122"/>
      <c r="L107" s="123"/>
      <c r="M107" s="104"/>
      <c r="N107" s="104"/>
      <c r="O107" s="103"/>
      <c r="P107" s="103"/>
      <c r="Q107" s="104"/>
      <c r="R107" s="105"/>
    </row>
    <row r="108" spans="1:18" x14ac:dyDescent="0.4">
      <c r="A108" s="155"/>
      <c r="B108" s="156"/>
      <c r="C108" s="133"/>
      <c r="D108" s="134"/>
      <c r="E108" s="108">
        <v>46208</v>
      </c>
      <c r="F108" s="109"/>
      <c r="G108" s="108">
        <v>46208</v>
      </c>
      <c r="H108" s="109"/>
      <c r="I108" s="118"/>
      <c r="J108" s="119"/>
      <c r="K108" s="131"/>
      <c r="L108" s="132"/>
      <c r="M108" s="104"/>
      <c r="N108" s="104"/>
      <c r="O108" s="103"/>
      <c r="P108" s="103"/>
      <c r="Q108" s="104"/>
      <c r="R108" s="105"/>
    </row>
    <row r="109" spans="1:18" x14ac:dyDescent="0.4">
      <c r="A109" s="91" t="s">
        <v>74</v>
      </c>
      <c r="B109" s="92"/>
      <c r="C109" s="112"/>
      <c r="D109" s="113"/>
      <c r="E109" s="114"/>
      <c r="F109" s="115"/>
      <c r="G109" s="153">
        <v>81</v>
      </c>
      <c r="H109" s="154"/>
      <c r="I109" s="118"/>
      <c r="J109" s="119"/>
      <c r="K109" s="122"/>
      <c r="L109" s="123"/>
      <c r="M109" s="104"/>
      <c r="N109" s="104"/>
      <c r="O109" s="103"/>
      <c r="P109" s="103"/>
      <c r="Q109" s="104"/>
      <c r="R109" s="105"/>
    </row>
    <row r="110" spans="1:18" x14ac:dyDescent="0.4">
      <c r="A110" s="155"/>
      <c r="B110" s="156"/>
      <c r="C110" s="106"/>
      <c r="D110" s="107"/>
      <c r="E110" s="133"/>
      <c r="F110" s="134"/>
      <c r="G110" s="108">
        <v>46208</v>
      </c>
      <c r="H110" s="109"/>
      <c r="I110" s="118"/>
      <c r="J110" s="119"/>
      <c r="K110" s="131"/>
      <c r="L110" s="132"/>
      <c r="M110" s="104"/>
      <c r="N110" s="104"/>
      <c r="O110" s="103"/>
      <c r="P110" s="103"/>
      <c r="Q110" s="104"/>
      <c r="R110" s="105"/>
    </row>
    <row r="111" spans="1:18" x14ac:dyDescent="0.4">
      <c r="A111" s="91" t="s">
        <v>75</v>
      </c>
      <c r="B111" s="92"/>
      <c r="C111" s="110"/>
      <c r="D111" s="111"/>
      <c r="E111" s="112"/>
      <c r="F111" s="113"/>
      <c r="G111" s="114"/>
      <c r="H111" s="115"/>
      <c r="I111" s="118"/>
      <c r="J111" s="119"/>
      <c r="K111" s="122"/>
      <c r="L111" s="123"/>
      <c r="M111" s="104"/>
      <c r="N111" s="104"/>
      <c r="O111" s="103"/>
      <c r="P111" s="103"/>
      <c r="Q111" s="104"/>
      <c r="R111" s="105"/>
    </row>
    <row r="112" spans="1:18" ht="19.5" thickBot="1" x14ac:dyDescent="0.45">
      <c r="A112" s="93"/>
      <c r="B112" s="94"/>
      <c r="C112" s="129"/>
      <c r="D112" s="130"/>
      <c r="E112" s="129"/>
      <c r="F112" s="130"/>
      <c r="G112" s="116"/>
      <c r="H112" s="117"/>
      <c r="I112" s="120"/>
      <c r="J112" s="121"/>
      <c r="K112" s="124"/>
      <c r="L112" s="125"/>
      <c r="M112" s="126"/>
      <c r="N112" s="126"/>
      <c r="O112" s="127"/>
      <c r="P112" s="127"/>
      <c r="Q112" s="126"/>
      <c r="R112" s="128"/>
    </row>
    <row r="113" spans="1:21" x14ac:dyDescent="0.4">
      <c r="A113" s="21"/>
      <c r="B113" s="21"/>
      <c r="C113" s="19"/>
      <c r="D113" s="19"/>
      <c r="E113" s="19"/>
      <c r="F113" s="19"/>
      <c r="G113" s="19"/>
      <c r="H113" s="19"/>
      <c r="I113" s="14"/>
      <c r="J113" s="14"/>
      <c r="K113" s="14"/>
      <c r="L113" s="14"/>
      <c r="M113" s="14"/>
      <c r="N113" s="14"/>
      <c r="O113" s="15"/>
      <c r="P113" s="15"/>
      <c r="Q113" s="14"/>
      <c r="R113" s="14"/>
    </row>
    <row r="114" spans="1:21" ht="19.5" thickBot="1" x14ac:dyDescent="0.45">
      <c r="A114" s="138" t="s">
        <v>76</v>
      </c>
      <c r="B114" s="138"/>
      <c r="C114" s="138"/>
      <c r="D114" s="138"/>
      <c r="E114" s="139"/>
      <c r="F114" s="139"/>
      <c r="G114" s="139"/>
      <c r="H114" s="139"/>
      <c r="I114" s="14"/>
      <c r="J114" s="14"/>
      <c r="K114" s="16"/>
      <c r="L114" s="16"/>
      <c r="M114" s="16"/>
      <c r="N114" s="16"/>
      <c r="O114" s="20"/>
      <c r="P114" s="20"/>
      <c r="Q114" s="14"/>
      <c r="R114" s="14"/>
    </row>
    <row r="115" spans="1:21" x14ac:dyDescent="0.4">
      <c r="A115" s="150"/>
      <c r="B115" s="151"/>
      <c r="C115" s="180" t="str">
        <f>A117</f>
        <v>A5位</v>
      </c>
      <c r="D115" s="181"/>
      <c r="E115" s="180" t="str">
        <f>A119</f>
        <v>B5位</v>
      </c>
      <c r="F115" s="181"/>
      <c r="G115" s="180" t="str">
        <f>A121</f>
        <v>C5位</v>
      </c>
      <c r="H115" s="403"/>
      <c r="I115" s="146" t="s">
        <v>21</v>
      </c>
      <c r="J115" s="141"/>
      <c r="K115" s="140" t="s">
        <v>22</v>
      </c>
      <c r="L115" s="141"/>
      <c r="M115" s="148" t="s">
        <v>23</v>
      </c>
      <c r="N115" s="148"/>
      <c r="O115" s="140" t="s">
        <v>24</v>
      </c>
      <c r="P115" s="141"/>
      <c r="Q115" s="142" t="s">
        <v>6</v>
      </c>
      <c r="R115" s="143"/>
    </row>
    <row r="116" spans="1:21" x14ac:dyDescent="0.4">
      <c r="A116" s="152"/>
      <c r="B116" s="134"/>
      <c r="C116" s="182"/>
      <c r="D116" s="156"/>
      <c r="E116" s="182"/>
      <c r="F116" s="156"/>
      <c r="G116" s="182"/>
      <c r="H116" s="404"/>
      <c r="I116" s="147"/>
      <c r="J116" s="132"/>
      <c r="K116" s="131"/>
      <c r="L116" s="132"/>
      <c r="M116" s="149"/>
      <c r="N116" s="149"/>
      <c r="O116" s="131"/>
      <c r="P116" s="132"/>
      <c r="Q116" s="144"/>
      <c r="R116" s="145"/>
    </row>
    <row r="117" spans="1:21" x14ac:dyDescent="0.4">
      <c r="A117" s="91" t="s">
        <v>77</v>
      </c>
      <c r="B117" s="92"/>
      <c r="C117" s="114"/>
      <c r="D117" s="115"/>
      <c r="E117" s="135">
        <v>82</v>
      </c>
      <c r="F117" s="136"/>
      <c r="G117" s="135">
        <v>83</v>
      </c>
      <c r="H117" s="137"/>
      <c r="I117" s="118"/>
      <c r="J117" s="119"/>
      <c r="K117" s="122"/>
      <c r="L117" s="123"/>
      <c r="M117" s="104"/>
      <c r="N117" s="104"/>
      <c r="O117" s="103"/>
      <c r="P117" s="103"/>
      <c r="Q117" s="104"/>
      <c r="R117" s="105"/>
    </row>
    <row r="118" spans="1:21" x14ac:dyDescent="0.4">
      <c r="A118" s="155"/>
      <c r="B118" s="156"/>
      <c r="C118" s="133"/>
      <c r="D118" s="134"/>
      <c r="E118" s="108">
        <v>46208</v>
      </c>
      <c r="F118" s="109"/>
      <c r="G118" s="108">
        <v>46208</v>
      </c>
      <c r="H118" s="109"/>
      <c r="I118" s="118"/>
      <c r="J118" s="119"/>
      <c r="K118" s="131"/>
      <c r="L118" s="132"/>
      <c r="M118" s="104"/>
      <c r="N118" s="104"/>
      <c r="O118" s="103"/>
      <c r="P118" s="103"/>
      <c r="Q118" s="104"/>
      <c r="R118" s="105"/>
    </row>
    <row r="119" spans="1:21" x14ac:dyDescent="0.4">
      <c r="A119" s="91" t="s">
        <v>78</v>
      </c>
      <c r="B119" s="92"/>
      <c r="C119" s="112"/>
      <c r="D119" s="113"/>
      <c r="E119" s="114"/>
      <c r="F119" s="115"/>
      <c r="G119" s="153">
        <v>84</v>
      </c>
      <c r="H119" s="154"/>
      <c r="I119" s="118"/>
      <c r="J119" s="119"/>
      <c r="K119" s="122"/>
      <c r="L119" s="123"/>
      <c r="M119" s="104"/>
      <c r="N119" s="104"/>
      <c r="O119" s="103"/>
      <c r="P119" s="103"/>
      <c r="Q119" s="104"/>
      <c r="R119" s="105"/>
    </row>
    <row r="120" spans="1:21" x14ac:dyDescent="0.4">
      <c r="A120" s="155"/>
      <c r="B120" s="156"/>
      <c r="C120" s="106"/>
      <c r="D120" s="107"/>
      <c r="E120" s="133"/>
      <c r="F120" s="134"/>
      <c r="G120" s="108">
        <v>46208</v>
      </c>
      <c r="H120" s="109"/>
      <c r="I120" s="118"/>
      <c r="J120" s="119"/>
      <c r="K120" s="131"/>
      <c r="L120" s="132"/>
      <c r="M120" s="104"/>
      <c r="N120" s="104"/>
      <c r="O120" s="103"/>
      <c r="P120" s="103"/>
      <c r="Q120" s="104"/>
      <c r="R120" s="105"/>
    </row>
    <row r="121" spans="1:21" x14ac:dyDescent="0.4">
      <c r="A121" s="91" t="s">
        <v>79</v>
      </c>
      <c r="B121" s="92"/>
      <c r="C121" s="110"/>
      <c r="D121" s="111"/>
      <c r="E121" s="112"/>
      <c r="F121" s="113"/>
      <c r="G121" s="114"/>
      <c r="H121" s="115"/>
      <c r="I121" s="118"/>
      <c r="J121" s="119"/>
      <c r="K121" s="122"/>
      <c r="L121" s="123"/>
      <c r="M121" s="104"/>
      <c r="N121" s="104"/>
      <c r="O121" s="103"/>
      <c r="P121" s="103"/>
      <c r="Q121" s="104"/>
      <c r="R121" s="105"/>
    </row>
    <row r="122" spans="1:21" ht="19.5" thickBot="1" x14ac:dyDescent="0.45">
      <c r="A122" s="93"/>
      <c r="B122" s="94"/>
      <c r="C122" s="129"/>
      <c r="D122" s="130"/>
      <c r="E122" s="129"/>
      <c r="F122" s="130"/>
      <c r="G122" s="116"/>
      <c r="H122" s="117"/>
      <c r="I122" s="120"/>
      <c r="J122" s="121"/>
      <c r="K122" s="124"/>
      <c r="L122" s="125"/>
      <c r="M122" s="126"/>
      <c r="N122" s="126"/>
      <c r="O122" s="127"/>
      <c r="P122" s="127"/>
      <c r="Q122" s="126"/>
      <c r="R122" s="128"/>
    </row>
    <row r="125" spans="1:21" ht="19.5" thickBot="1" x14ac:dyDescent="0.45">
      <c r="A125" s="75" t="s">
        <v>273</v>
      </c>
      <c r="B125" s="75"/>
      <c r="C125" s="75"/>
      <c r="D125" s="75"/>
      <c r="E125" s="76"/>
      <c r="F125" s="77"/>
      <c r="G125" s="77"/>
      <c r="H125" s="77"/>
      <c r="I125" s="77"/>
      <c r="J125" s="77"/>
      <c r="K125" s="77"/>
      <c r="L125" s="361">
        <v>46214</v>
      </c>
      <c r="M125" s="361"/>
      <c r="N125" s="361"/>
      <c r="O125" s="361"/>
      <c r="P125" s="361"/>
      <c r="Q125" s="77"/>
      <c r="R125" s="77"/>
      <c r="S125" s="77"/>
      <c r="T125" s="77"/>
      <c r="U125" s="77"/>
    </row>
    <row r="126" spans="1:21" ht="18" customHeight="1" x14ac:dyDescent="0.4">
      <c r="A126" s="400"/>
      <c r="B126" s="401"/>
      <c r="C126" s="401"/>
      <c r="D126" s="402"/>
      <c r="E126" s="399" t="s">
        <v>266</v>
      </c>
      <c r="F126" s="395"/>
      <c r="G126" s="392" t="s">
        <v>267</v>
      </c>
      <c r="H126" s="393"/>
      <c r="I126" s="393"/>
      <c r="J126" s="393"/>
      <c r="K126" s="395"/>
      <c r="L126" s="392"/>
      <c r="M126" s="393"/>
      <c r="N126" s="393"/>
      <c r="O126" s="393"/>
      <c r="P126" s="395"/>
      <c r="Q126" s="392" t="s">
        <v>267</v>
      </c>
      <c r="R126" s="393"/>
      <c r="S126" s="393"/>
      <c r="T126" s="393"/>
      <c r="U126" s="394"/>
    </row>
    <row r="127" spans="1:21" ht="18" customHeight="1" x14ac:dyDescent="0.4">
      <c r="A127" s="396" t="s">
        <v>268</v>
      </c>
      <c r="B127" s="397"/>
      <c r="C127" s="397"/>
      <c r="D127" s="398"/>
      <c r="E127" s="373">
        <v>85</v>
      </c>
      <c r="F127" s="374"/>
      <c r="G127" s="375" t="s">
        <v>274</v>
      </c>
      <c r="H127" s="371"/>
      <c r="I127" s="371"/>
      <c r="J127" s="371"/>
      <c r="K127" s="372"/>
      <c r="L127" s="376"/>
      <c r="M127" s="377"/>
      <c r="N127" s="78" t="s">
        <v>91</v>
      </c>
      <c r="O127" s="378"/>
      <c r="P127" s="379"/>
      <c r="Q127" s="375" t="s">
        <v>264</v>
      </c>
      <c r="R127" s="371"/>
      <c r="S127" s="371"/>
      <c r="T127" s="371"/>
      <c r="U127" s="380"/>
    </row>
    <row r="128" spans="1:21" ht="18" customHeight="1" x14ac:dyDescent="0.4">
      <c r="A128" s="370" t="s">
        <v>269</v>
      </c>
      <c r="B128" s="371"/>
      <c r="C128" s="371"/>
      <c r="D128" s="372"/>
      <c r="E128" s="373">
        <v>86</v>
      </c>
      <c r="F128" s="374"/>
      <c r="G128" s="375" t="s">
        <v>275</v>
      </c>
      <c r="H128" s="371"/>
      <c r="I128" s="371"/>
      <c r="J128" s="371"/>
      <c r="K128" s="372"/>
      <c r="L128" s="376"/>
      <c r="M128" s="377"/>
      <c r="N128" s="78" t="s">
        <v>91</v>
      </c>
      <c r="O128" s="378"/>
      <c r="P128" s="379"/>
      <c r="Q128" s="375" t="s">
        <v>263</v>
      </c>
      <c r="R128" s="371"/>
      <c r="S128" s="371"/>
      <c r="T128" s="371"/>
      <c r="U128" s="380"/>
    </row>
    <row r="129" spans="1:26" ht="18" customHeight="1" x14ac:dyDescent="0.4">
      <c r="A129" s="370" t="s">
        <v>270</v>
      </c>
      <c r="B129" s="371"/>
      <c r="C129" s="371"/>
      <c r="D129" s="372"/>
      <c r="E129" s="373">
        <v>87</v>
      </c>
      <c r="F129" s="374"/>
      <c r="G129" s="375" t="s">
        <v>260</v>
      </c>
      <c r="H129" s="371"/>
      <c r="I129" s="371"/>
      <c r="J129" s="371"/>
      <c r="K129" s="372"/>
      <c r="L129" s="376"/>
      <c r="M129" s="377"/>
      <c r="N129" s="78" t="s">
        <v>91</v>
      </c>
      <c r="O129" s="378"/>
      <c r="P129" s="379"/>
      <c r="Q129" s="375" t="s">
        <v>262</v>
      </c>
      <c r="R129" s="371"/>
      <c r="S129" s="371"/>
      <c r="T129" s="371"/>
      <c r="U129" s="380"/>
    </row>
    <row r="130" spans="1:26" ht="18" customHeight="1" x14ac:dyDescent="0.4">
      <c r="A130" s="370" t="s">
        <v>271</v>
      </c>
      <c r="B130" s="371"/>
      <c r="C130" s="371"/>
      <c r="D130" s="372"/>
      <c r="E130" s="373">
        <v>88</v>
      </c>
      <c r="F130" s="374"/>
      <c r="G130" s="375" t="s">
        <v>261</v>
      </c>
      <c r="H130" s="371"/>
      <c r="I130" s="371"/>
      <c r="J130" s="371"/>
      <c r="K130" s="372"/>
      <c r="L130" s="376"/>
      <c r="M130" s="377"/>
      <c r="N130" s="78" t="s">
        <v>91</v>
      </c>
      <c r="O130" s="378"/>
      <c r="P130" s="379"/>
      <c r="Q130" s="375" t="s">
        <v>276</v>
      </c>
      <c r="R130" s="371"/>
      <c r="S130" s="371"/>
      <c r="T130" s="371"/>
      <c r="U130" s="380"/>
    </row>
    <row r="131" spans="1:26" ht="18" customHeight="1" thickBot="1" x14ac:dyDescent="0.45">
      <c r="A131" s="381" t="s">
        <v>272</v>
      </c>
      <c r="B131" s="382"/>
      <c r="C131" s="382"/>
      <c r="D131" s="383"/>
      <c r="E131" s="384">
        <v>89</v>
      </c>
      <c r="F131" s="385"/>
      <c r="G131" s="386" t="s">
        <v>259</v>
      </c>
      <c r="H131" s="382"/>
      <c r="I131" s="382"/>
      <c r="J131" s="382"/>
      <c r="K131" s="383"/>
      <c r="L131" s="387"/>
      <c r="M131" s="388"/>
      <c r="N131" s="79" t="s">
        <v>91</v>
      </c>
      <c r="O131" s="389"/>
      <c r="P131" s="390"/>
      <c r="Q131" s="386" t="s">
        <v>277</v>
      </c>
      <c r="R131" s="382"/>
      <c r="S131" s="382"/>
      <c r="T131" s="382"/>
      <c r="U131" s="391"/>
    </row>
    <row r="132" spans="1:26" ht="18" customHeight="1" x14ac:dyDescent="0.4"/>
    <row r="133" spans="1:26" ht="18" customHeight="1" x14ac:dyDescent="0.4">
      <c r="A133" s="77" t="s">
        <v>287</v>
      </c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 spans="1:26" ht="18" customHeight="1" x14ac:dyDescent="0.4">
      <c r="A134" s="77" t="s">
        <v>288</v>
      </c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 spans="1:26" ht="18" customHeight="1" x14ac:dyDescent="0.4">
      <c r="A135" s="77" t="s">
        <v>289</v>
      </c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 spans="1:26" ht="18" customHeight="1" x14ac:dyDescent="0.4">
      <c r="A136" s="77" t="s">
        <v>290</v>
      </c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 spans="1:26" ht="18" customHeight="1" x14ac:dyDescent="0.4">
      <c r="A137" s="77" t="s">
        <v>291</v>
      </c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 spans="1:26" ht="18" customHeight="1" x14ac:dyDescent="0.4">
      <c r="A138" s="77" t="s">
        <v>292</v>
      </c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 spans="1:26" ht="18" customHeight="1" x14ac:dyDescent="0.4">
      <c r="A139" s="77" t="s">
        <v>293</v>
      </c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 spans="1:26" ht="12.95" customHeight="1" x14ac:dyDescent="0.4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</row>
    <row r="141" spans="1:26" ht="12.95" customHeight="1" x14ac:dyDescent="0.4">
      <c r="A141" s="77"/>
      <c r="B141" s="77"/>
      <c r="C141" s="77"/>
      <c r="D141" s="77"/>
      <c r="E141" s="77"/>
      <c r="F141" s="77"/>
      <c r="G141" s="77"/>
      <c r="H141" s="75"/>
      <c r="I141" s="77"/>
      <c r="J141" s="86"/>
      <c r="K141" s="86"/>
      <c r="L141" s="86"/>
      <c r="M141" s="77"/>
      <c r="N141" s="77"/>
      <c r="O141" s="77"/>
      <c r="P141" s="77"/>
      <c r="Q141" s="77"/>
      <c r="R141" s="75"/>
    </row>
    <row r="142" spans="1:26" ht="12.95" customHeight="1" x14ac:dyDescent="0.4">
      <c r="A142" s="77"/>
      <c r="B142" s="77"/>
      <c r="C142" s="77"/>
      <c r="D142" s="77"/>
      <c r="E142" s="77"/>
      <c r="F142" s="77"/>
      <c r="G142" s="77"/>
      <c r="H142" s="80"/>
      <c r="I142" s="81"/>
      <c r="J142" s="101">
        <v>88</v>
      </c>
      <c r="K142" s="77"/>
      <c r="L142" s="84"/>
      <c r="M142" s="77"/>
      <c r="N142" s="77"/>
      <c r="O142" s="77"/>
      <c r="P142" s="77"/>
      <c r="Q142" s="77"/>
      <c r="R142" s="80"/>
      <c r="S142" s="81"/>
      <c r="T142" s="102">
        <v>89</v>
      </c>
      <c r="U142" s="81"/>
      <c r="V142" s="84"/>
      <c r="W142" s="77"/>
      <c r="X142" s="82"/>
      <c r="Y142" s="82"/>
      <c r="Z142" s="82"/>
    </row>
    <row r="143" spans="1:26" ht="12.95" customHeight="1" x14ac:dyDescent="0.4">
      <c r="A143" s="77"/>
      <c r="B143" s="77"/>
      <c r="C143" s="77"/>
      <c r="D143" s="77"/>
      <c r="E143" s="77"/>
      <c r="F143" s="77"/>
      <c r="G143" s="77"/>
      <c r="H143" s="83"/>
      <c r="I143" s="77"/>
      <c r="J143" s="101"/>
      <c r="K143" s="77"/>
      <c r="L143" s="85"/>
      <c r="M143" s="77"/>
      <c r="N143" s="77"/>
      <c r="O143" s="77"/>
      <c r="P143" s="77"/>
      <c r="Q143" s="77"/>
      <c r="R143" s="83"/>
      <c r="S143" s="77"/>
      <c r="T143" s="101"/>
      <c r="U143" s="77"/>
      <c r="V143" s="85"/>
      <c r="W143" s="77"/>
      <c r="X143" s="82"/>
      <c r="Y143" s="82"/>
      <c r="Z143" s="82"/>
    </row>
    <row r="144" spans="1:26" ht="12.95" customHeight="1" x14ac:dyDescent="0.4">
      <c r="A144" s="77"/>
      <c r="B144" s="75"/>
      <c r="C144" s="77"/>
      <c r="D144" s="77"/>
      <c r="E144" s="77"/>
      <c r="F144" s="77"/>
      <c r="G144" s="77"/>
      <c r="H144" s="83"/>
      <c r="I144" s="77"/>
      <c r="J144" s="77"/>
      <c r="K144" s="75"/>
      <c r="L144" s="85"/>
      <c r="M144" s="77"/>
      <c r="N144" s="77"/>
      <c r="O144" s="77"/>
      <c r="P144" s="77"/>
      <c r="Q144" s="77"/>
      <c r="R144" s="83"/>
      <c r="S144" s="77"/>
      <c r="T144" s="77"/>
      <c r="U144" s="75"/>
      <c r="V144" s="85"/>
      <c r="W144" s="77"/>
      <c r="X144" s="82"/>
      <c r="Y144" s="82"/>
      <c r="Z144" s="82"/>
    </row>
    <row r="145" spans="1:25" ht="12.95" customHeight="1" x14ac:dyDescent="0.4">
      <c r="A145" s="77"/>
      <c r="B145" s="80"/>
      <c r="C145" s="102">
        <v>87</v>
      </c>
      <c r="D145" s="84"/>
      <c r="E145" s="77"/>
      <c r="F145" s="77"/>
      <c r="G145" s="77"/>
      <c r="H145" s="83"/>
      <c r="I145" s="77"/>
      <c r="J145" s="77"/>
      <c r="K145" s="80"/>
      <c r="L145" s="102">
        <v>85</v>
      </c>
      <c r="M145" s="102"/>
      <c r="N145" s="84"/>
      <c r="O145" s="77"/>
      <c r="P145" s="77"/>
      <c r="Q145" s="77"/>
      <c r="R145" s="83"/>
      <c r="S145" s="77"/>
      <c r="T145" s="77"/>
      <c r="U145" s="80"/>
      <c r="V145" s="102">
        <v>86</v>
      </c>
      <c r="W145" s="102"/>
      <c r="X145" s="84"/>
      <c r="Y145" s="77"/>
    </row>
    <row r="146" spans="1:25" ht="12.95" customHeight="1" x14ac:dyDescent="0.4">
      <c r="A146" s="77"/>
      <c r="B146" s="83"/>
      <c r="C146" s="101"/>
      <c r="D146" s="85"/>
      <c r="E146" s="77"/>
      <c r="F146" s="77"/>
      <c r="G146" s="77"/>
      <c r="H146" s="83"/>
      <c r="I146" s="77"/>
      <c r="J146" s="77"/>
      <c r="K146" s="83"/>
      <c r="L146" s="101"/>
      <c r="M146" s="101"/>
      <c r="N146" s="85"/>
      <c r="O146" s="77"/>
      <c r="P146" s="77"/>
      <c r="Q146" s="77"/>
      <c r="R146" s="83"/>
      <c r="S146" s="77"/>
      <c r="T146" s="77"/>
      <c r="U146" s="83"/>
      <c r="V146" s="101"/>
      <c r="W146" s="101"/>
      <c r="X146" s="85"/>
      <c r="Y146" s="77"/>
    </row>
    <row r="147" spans="1:25" ht="12.95" customHeight="1" x14ac:dyDescent="0.4">
      <c r="A147" s="77"/>
      <c r="B147" s="83"/>
      <c r="C147" s="77"/>
      <c r="D147" s="88"/>
      <c r="E147" s="86"/>
      <c r="F147" s="77"/>
      <c r="G147" s="86"/>
      <c r="H147" s="87"/>
      <c r="I147" s="77"/>
      <c r="J147" s="86"/>
      <c r="K147" s="87"/>
      <c r="L147" s="77"/>
      <c r="M147" s="77"/>
      <c r="N147" s="85"/>
      <c r="O147" s="77"/>
      <c r="P147" s="77"/>
      <c r="Q147" s="86"/>
      <c r="R147" s="87"/>
      <c r="S147" s="77"/>
      <c r="T147" s="86"/>
      <c r="U147" s="87"/>
      <c r="V147" s="77"/>
      <c r="W147" s="77"/>
      <c r="X147" s="85"/>
      <c r="Y147" s="77"/>
    </row>
    <row r="148" spans="1:25" ht="12.95" customHeight="1" x14ac:dyDescent="0.4">
      <c r="A148" s="95" t="s">
        <v>283</v>
      </c>
      <c r="B148" s="96"/>
      <c r="C148" s="77"/>
      <c r="D148" s="95" t="s">
        <v>284</v>
      </c>
      <c r="E148" s="96"/>
      <c r="F148" s="77"/>
      <c r="G148" s="95" t="s">
        <v>285</v>
      </c>
      <c r="H148" s="96"/>
      <c r="I148" s="77"/>
      <c r="J148" s="95" t="s">
        <v>294</v>
      </c>
      <c r="K148" s="96"/>
      <c r="L148" s="15"/>
      <c r="M148" s="77"/>
      <c r="N148" s="95" t="str">
        <f>Q127</f>
        <v>３部１位</v>
      </c>
      <c r="O148" s="96"/>
      <c r="P148" s="77"/>
      <c r="Q148" s="95" t="s">
        <v>286</v>
      </c>
      <c r="R148" s="96"/>
      <c r="S148" s="77"/>
      <c r="T148" s="95" t="s">
        <v>281</v>
      </c>
      <c r="U148" s="96"/>
      <c r="V148" s="15"/>
      <c r="W148" s="77"/>
      <c r="X148" s="95" t="s">
        <v>282</v>
      </c>
      <c r="Y148" s="96"/>
    </row>
    <row r="149" spans="1:25" ht="12.95" customHeight="1" x14ac:dyDescent="0.4">
      <c r="A149" s="97"/>
      <c r="B149" s="98"/>
      <c r="C149" s="77"/>
      <c r="D149" s="97"/>
      <c r="E149" s="98"/>
      <c r="F149" s="77"/>
      <c r="G149" s="97"/>
      <c r="H149" s="98"/>
      <c r="I149" s="77"/>
      <c r="J149" s="97"/>
      <c r="K149" s="98"/>
      <c r="L149" s="15"/>
      <c r="M149" s="77"/>
      <c r="N149" s="97"/>
      <c r="O149" s="98"/>
      <c r="P149" s="77"/>
      <c r="Q149" s="97"/>
      <c r="R149" s="98"/>
      <c r="S149" s="77"/>
      <c r="T149" s="97"/>
      <c r="U149" s="98"/>
      <c r="V149" s="15"/>
      <c r="W149" s="77"/>
      <c r="X149" s="97"/>
      <c r="Y149" s="98"/>
    </row>
    <row r="150" spans="1:25" ht="12.95" customHeight="1" x14ac:dyDescent="0.4">
      <c r="A150" s="97"/>
      <c r="B150" s="98"/>
      <c r="C150" s="77"/>
      <c r="D150" s="97"/>
      <c r="E150" s="98"/>
      <c r="F150" s="77"/>
      <c r="G150" s="97"/>
      <c r="H150" s="98"/>
      <c r="I150" s="77"/>
      <c r="J150" s="97"/>
      <c r="K150" s="98"/>
      <c r="L150" s="15"/>
      <c r="M150" s="77"/>
      <c r="N150" s="97"/>
      <c r="O150" s="98"/>
      <c r="P150" s="77"/>
      <c r="Q150" s="97"/>
      <c r="R150" s="98"/>
      <c r="S150" s="77"/>
      <c r="T150" s="97"/>
      <c r="U150" s="98"/>
      <c r="V150" s="15"/>
      <c r="W150" s="77"/>
      <c r="X150" s="97"/>
      <c r="Y150" s="98"/>
    </row>
    <row r="151" spans="1:25" ht="12.95" customHeight="1" x14ac:dyDescent="0.4">
      <c r="A151" s="97"/>
      <c r="B151" s="98"/>
      <c r="C151" s="77"/>
      <c r="D151" s="97"/>
      <c r="E151" s="98"/>
      <c r="F151" s="77"/>
      <c r="G151" s="97"/>
      <c r="H151" s="98"/>
      <c r="I151" s="77"/>
      <c r="J151" s="97"/>
      <c r="K151" s="98"/>
      <c r="L151" s="15"/>
      <c r="M151" s="77"/>
      <c r="N151" s="97"/>
      <c r="O151" s="98"/>
      <c r="P151" s="77"/>
      <c r="Q151" s="97"/>
      <c r="R151" s="98"/>
      <c r="S151" s="77"/>
      <c r="T151" s="97"/>
      <c r="U151" s="98"/>
      <c r="V151" s="15"/>
      <c r="W151" s="77"/>
      <c r="X151" s="97"/>
      <c r="Y151" s="98"/>
    </row>
    <row r="152" spans="1:25" ht="12.95" customHeight="1" x14ac:dyDescent="0.4">
      <c r="A152" s="97"/>
      <c r="B152" s="98"/>
      <c r="C152" s="77"/>
      <c r="D152" s="97"/>
      <c r="E152" s="98"/>
      <c r="F152" s="77"/>
      <c r="G152" s="97"/>
      <c r="H152" s="98"/>
      <c r="I152" s="77"/>
      <c r="J152" s="97"/>
      <c r="K152" s="98"/>
      <c r="L152" s="15"/>
      <c r="M152" s="77"/>
      <c r="N152" s="97"/>
      <c r="O152" s="98"/>
      <c r="P152" s="77"/>
      <c r="Q152" s="97"/>
      <c r="R152" s="98"/>
      <c r="S152" s="77"/>
      <c r="T152" s="97"/>
      <c r="U152" s="98"/>
      <c r="V152" s="15"/>
      <c r="W152" s="77"/>
      <c r="X152" s="97"/>
      <c r="Y152" s="98"/>
    </row>
    <row r="153" spans="1:25" ht="12.95" customHeight="1" x14ac:dyDescent="0.4">
      <c r="A153" s="99"/>
      <c r="B153" s="100"/>
      <c r="C153" s="77"/>
      <c r="D153" s="99"/>
      <c r="E153" s="100"/>
      <c r="F153" s="77"/>
      <c r="G153" s="99"/>
      <c r="H153" s="100"/>
      <c r="I153" s="77"/>
      <c r="J153" s="99"/>
      <c r="K153" s="100"/>
      <c r="L153" s="15"/>
      <c r="M153" s="77"/>
      <c r="N153" s="99"/>
      <c r="O153" s="100"/>
      <c r="P153" s="77"/>
      <c r="Q153" s="99"/>
      <c r="R153" s="100"/>
      <c r="S153" s="77"/>
      <c r="T153" s="99"/>
      <c r="U153" s="100"/>
      <c r="V153" s="15"/>
      <c r="W153" s="77"/>
      <c r="X153" s="99"/>
      <c r="Y153" s="100"/>
    </row>
    <row r="154" spans="1:25" ht="12.95" customHeight="1" x14ac:dyDescent="0.4"/>
    <row r="155" spans="1:25" ht="12.95" customHeight="1" x14ac:dyDescent="0.4"/>
    <row r="156" spans="1:25" ht="12.95" customHeight="1" x14ac:dyDescent="0.4"/>
    <row r="157" spans="1:25" ht="12.95" customHeight="1" x14ac:dyDescent="0.4"/>
    <row r="158" spans="1:25" ht="12.95" customHeight="1" x14ac:dyDescent="0.4"/>
    <row r="159" spans="1:25" ht="12.95" customHeight="1" x14ac:dyDescent="0.4"/>
    <row r="160" spans="1:25" ht="12.95" customHeight="1" x14ac:dyDescent="0.4"/>
    <row r="161" ht="12.95" customHeight="1" x14ac:dyDescent="0.4"/>
    <row r="162" ht="12.95" customHeight="1" x14ac:dyDescent="0.4"/>
    <row r="163" ht="12.95" customHeight="1" x14ac:dyDescent="0.4"/>
    <row r="164" ht="12.95" customHeight="1" x14ac:dyDescent="0.4"/>
    <row r="165" ht="12.95" customHeight="1" x14ac:dyDescent="0.4"/>
    <row r="166" ht="12.95" customHeight="1" x14ac:dyDescent="0.4"/>
    <row r="167" ht="12.95" customHeight="1" x14ac:dyDescent="0.4"/>
    <row r="168" ht="12.95" customHeight="1" x14ac:dyDescent="0.4"/>
    <row r="169" ht="12.95" customHeight="1" x14ac:dyDescent="0.4"/>
    <row r="170" ht="12.95" customHeight="1" x14ac:dyDescent="0.4"/>
    <row r="171" ht="12.95" customHeight="1" x14ac:dyDescent="0.4"/>
    <row r="172" ht="12.95" customHeight="1" x14ac:dyDescent="0.4"/>
    <row r="173" ht="12.95" customHeight="1" x14ac:dyDescent="0.4"/>
    <row r="174" ht="12.95" customHeight="1" x14ac:dyDescent="0.4"/>
    <row r="175" ht="12.95" customHeight="1" x14ac:dyDescent="0.4"/>
    <row r="176" ht="12.95" customHeight="1" x14ac:dyDescent="0.4"/>
    <row r="177" ht="12.95" customHeight="1" x14ac:dyDescent="0.4"/>
    <row r="178" ht="12.95" customHeight="1" x14ac:dyDescent="0.4"/>
    <row r="179" ht="12.95" customHeight="1" x14ac:dyDescent="0.4"/>
    <row r="180" ht="12.95" customHeight="1" x14ac:dyDescent="0.4"/>
    <row r="181" ht="12.95" customHeight="1" x14ac:dyDescent="0.4"/>
    <row r="182" ht="12.95" customHeight="1" x14ac:dyDescent="0.4"/>
    <row r="183" ht="12.95" customHeight="1" x14ac:dyDescent="0.4"/>
    <row r="184" ht="12.95" customHeight="1" x14ac:dyDescent="0.4"/>
    <row r="185" ht="12.95" customHeight="1" x14ac:dyDescent="0.4"/>
    <row r="186" ht="12.95" customHeight="1" x14ac:dyDescent="0.4"/>
    <row r="187" ht="12.95" customHeight="1" x14ac:dyDescent="0.4"/>
    <row r="188" ht="12.95" customHeight="1" x14ac:dyDescent="0.4"/>
    <row r="189" ht="12.95" customHeight="1" x14ac:dyDescent="0.4"/>
    <row r="190" ht="12.95" customHeight="1" x14ac:dyDescent="0.4"/>
    <row r="191" ht="12.95" customHeight="1" x14ac:dyDescent="0.4"/>
    <row r="192" ht="12.95" customHeight="1" x14ac:dyDescent="0.4"/>
    <row r="193" ht="12.95" customHeight="1" x14ac:dyDescent="0.4"/>
    <row r="194" ht="12.95" customHeight="1" x14ac:dyDescent="0.4"/>
    <row r="195" ht="12.95" customHeight="1" x14ac:dyDescent="0.4"/>
    <row r="196" ht="12.95" customHeight="1" x14ac:dyDescent="0.4"/>
    <row r="197" ht="12.95" customHeight="1" x14ac:dyDescent="0.4"/>
    <row r="198" ht="12.95" customHeight="1" x14ac:dyDescent="0.4"/>
    <row r="199" ht="12.95" customHeight="1" x14ac:dyDescent="0.4"/>
    <row r="200" ht="12.95" customHeight="1" x14ac:dyDescent="0.4"/>
    <row r="201" ht="12.95" customHeight="1" x14ac:dyDescent="0.4"/>
    <row r="202" ht="12.95" customHeight="1" x14ac:dyDescent="0.4"/>
    <row r="203" ht="12.95" customHeight="1" x14ac:dyDescent="0.4"/>
    <row r="204" ht="12.95" customHeight="1" x14ac:dyDescent="0.4"/>
    <row r="205" ht="12.95" customHeight="1" x14ac:dyDescent="0.4"/>
    <row r="206" ht="12.95" customHeight="1" x14ac:dyDescent="0.4"/>
    <row r="207" ht="12.95" customHeight="1" x14ac:dyDescent="0.4"/>
    <row r="208" ht="12.95" customHeight="1" x14ac:dyDescent="0.4"/>
    <row r="209" ht="12.95" customHeight="1" x14ac:dyDescent="0.4"/>
    <row r="210" ht="12.95" customHeight="1" x14ac:dyDescent="0.4"/>
    <row r="211" ht="12.95" customHeight="1" x14ac:dyDescent="0.4"/>
    <row r="212" ht="12.95" customHeight="1" x14ac:dyDescent="0.4"/>
    <row r="213" ht="12.95" customHeight="1" x14ac:dyDescent="0.4"/>
    <row r="214" ht="12.95" customHeight="1" x14ac:dyDescent="0.4"/>
    <row r="215" ht="12.95" customHeight="1" x14ac:dyDescent="0.4"/>
    <row r="216" ht="12.95" customHeight="1" x14ac:dyDescent="0.4"/>
    <row r="217" ht="12.95" customHeight="1" x14ac:dyDescent="0.4"/>
    <row r="218" ht="12.95" customHeight="1" x14ac:dyDescent="0.4"/>
    <row r="219" ht="12.95" customHeight="1" x14ac:dyDescent="0.4"/>
    <row r="220" ht="12.95" customHeight="1" x14ac:dyDescent="0.4"/>
    <row r="221" ht="12.95" customHeight="1" x14ac:dyDescent="0.4"/>
    <row r="222" ht="12.95" customHeight="1" x14ac:dyDescent="0.4"/>
    <row r="223" ht="12.95" customHeight="1" x14ac:dyDescent="0.4"/>
    <row r="224" ht="12.95" customHeight="1" x14ac:dyDescent="0.4"/>
    <row r="225" ht="12.95" customHeight="1" x14ac:dyDescent="0.4"/>
    <row r="226" ht="12.95" customHeight="1" x14ac:dyDescent="0.4"/>
    <row r="227" ht="12.95" customHeight="1" x14ac:dyDescent="0.4"/>
    <row r="228" ht="12.95" customHeight="1" x14ac:dyDescent="0.4"/>
    <row r="229" ht="12.95" customHeight="1" x14ac:dyDescent="0.4"/>
    <row r="230" ht="12.95" customHeight="1" x14ac:dyDescent="0.4"/>
    <row r="231" ht="12.95" customHeight="1" x14ac:dyDescent="0.4"/>
    <row r="232" ht="12.95" customHeight="1" x14ac:dyDescent="0.4"/>
    <row r="233" ht="12.95" customHeight="1" x14ac:dyDescent="0.4"/>
    <row r="234" ht="12.95" customHeight="1" x14ac:dyDescent="0.4"/>
    <row r="235" ht="12.95" customHeight="1" x14ac:dyDescent="0.4"/>
    <row r="236" ht="12.95" customHeight="1" x14ac:dyDescent="0.4"/>
    <row r="237" ht="12.95" customHeight="1" x14ac:dyDescent="0.4"/>
    <row r="238" ht="12.95" customHeight="1" x14ac:dyDescent="0.4"/>
    <row r="239" ht="12.95" customHeight="1" x14ac:dyDescent="0.4"/>
    <row r="240" ht="12.95" customHeight="1" x14ac:dyDescent="0.4"/>
    <row r="241" ht="12.95" customHeight="1" x14ac:dyDescent="0.4"/>
  </sheetData>
  <mergeCells count="793">
    <mergeCell ref="O3:P3"/>
    <mergeCell ref="Q3:R3"/>
    <mergeCell ref="S3:T3"/>
    <mergeCell ref="Q126:U126"/>
    <mergeCell ref="L126:P126"/>
    <mergeCell ref="G127:K127"/>
    <mergeCell ref="E127:F127"/>
    <mergeCell ref="A127:D127"/>
    <mergeCell ref="G126:K126"/>
    <mergeCell ref="E126:F126"/>
    <mergeCell ref="A126:D126"/>
    <mergeCell ref="G95:H96"/>
    <mergeCell ref="C105:D106"/>
    <mergeCell ref="E105:F106"/>
    <mergeCell ref="G105:H106"/>
    <mergeCell ref="A107:B108"/>
    <mergeCell ref="A109:B110"/>
    <mergeCell ref="A111:B112"/>
    <mergeCell ref="A117:B118"/>
    <mergeCell ref="A119:B120"/>
    <mergeCell ref="C115:D116"/>
    <mergeCell ref="E115:F116"/>
    <mergeCell ref="G115:H116"/>
    <mergeCell ref="C97:D98"/>
    <mergeCell ref="E97:F97"/>
    <mergeCell ref="G97:H97"/>
    <mergeCell ref="C101:D101"/>
    <mergeCell ref="A131:D131"/>
    <mergeCell ref="E131:F131"/>
    <mergeCell ref="G131:K131"/>
    <mergeCell ref="L131:M131"/>
    <mergeCell ref="O131:P131"/>
    <mergeCell ref="Q131:U131"/>
    <mergeCell ref="O127:P127"/>
    <mergeCell ref="L127:M127"/>
    <mergeCell ref="Q127:U127"/>
    <mergeCell ref="L129:M129"/>
    <mergeCell ref="O129:P129"/>
    <mergeCell ref="Q129:U129"/>
    <mergeCell ref="A130:D130"/>
    <mergeCell ref="E130:F130"/>
    <mergeCell ref="G130:K130"/>
    <mergeCell ref="L130:M130"/>
    <mergeCell ref="O130:P130"/>
    <mergeCell ref="Q130:U130"/>
    <mergeCell ref="M75:N76"/>
    <mergeCell ref="O75:P76"/>
    <mergeCell ref="Q75:R76"/>
    <mergeCell ref="S75:T76"/>
    <mergeCell ref="U75:V76"/>
    <mergeCell ref="C76:D76"/>
    <mergeCell ref="E76:F76"/>
    <mergeCell ref="G76:H76"/>
    <mergeCell ref="I76:J76"/>
    <mergeCell ref="A73:B74"/>
    <mergeCell ref="C73:D73"/>
    <mergeCell ref="E73:F73"/>
    <mergeCell ref="G73:H73"/>
    <mergeCell ref="I73:J74"/>
    <mergeCell ref="K73:L73"/>
    <mergeCell ref="A75:B76"/>
    <mergeCell ref="C75:D75"/>
    <mergeCell ref="E75:F75"/>
    <mergeCell ref="G75:H75"/>
    <mergeCell ref="I75:J75"/>
    <mergeCell ref="K75:L76"/>
    <mergeCell ref="S71:T72"/>
    <mergeCell ref="U71:V72"/>
    <mergeCell ref="C72:D72"/>
    <mergeCell ref="E72:F72"/>
    <mergeCell ref="I72:J72"/>
    <mergeCell ref="K72:L72"/>
    <mergeCell ref="S73:T74"/>
    <mergeCell ref="U73:V74"/>
    <mergeCell ref="C74:D74"/>
    <mergeCell ref="E74:F74"/>
    <mergeCell ref="G74:H74"/>
    <mergeCell ref="K74:L74"/>
    <mergeCell ref="M73:N74"/>
    <mergeCell ref="O73:P74"/>
    <mergeCell ref="Q73:R74"/>
    <mergeCell ref="A71:B72"/>
    <mergeCell ref="C71:D71"/>
    <mergeCell ref="E71:F71"/>
    <mergeCell ref="G71:H72"/>
    <mergeCell ref="I71:J71"/>
    <mergeCell ref="K71:L71"/>
    <mergeCell ref="M69:N70"/>
    <mergeCell ref="O69:P70"/>
    <mergeCell ref="Q69:R70"/>
    <mergeCell ref="M71:N72"/>
    <mergeCell ref="O71:P72"/>
    <mergeCell ref="Q71:R72"/>
    <mergeCell ref="S69:T70"/>
    <mergeCell ref="U69:V70"/>
    <mergeCell ref="C70:D70"/>
    <mergeCell ref="G70:H70"/>
    <mergeCell ref="I70:J70"/>
    <mergeCell ref="K70:L70"/>
    <mergeCell ref="A69:B70"/>
    <mergeCell ref="C69:D69"/>
    <mergeCell ref="E69:F70"/>
    <mergeCell ref="G69:H69"/>
    <mergeCell ref="I69:J69"/>
    <mergeCell ref="K69:L69"/>
    <mergeCell ref="S65:T66"/>
    <mergeCell ref="U65:V66"/>
    <mergeCell ref="A67:B68"/>
    <mergeCell ref="C67:D68"/>
    <mergeCell ref="E67:F67"/>
    <mergeCell ref="G67:H67"/>
    <mergeCell ref="I67:J67"/>
    <mergeCell ref="K67:L67"/>
    <mergeCell ref="M67:N68"/>
    <mergeCell ref="O67:P68"/>
    <mergeCell ref="Q67:R68"/>
    <mergeCell ref="S67:T68"/>
    <mergeCell ref="U67:V68"/>
    <mergeCell ref="E68:F68"/>
    <mergeCell ref="G68:H68"/>
    <mergeCell ref="I68:J68"/>
    <mergeCell ref="K68:L68"/>
    <mergeCell ref="M64:N64"/>
    <mergeCell ref="O64:P64"/>
    <mergeCell ref="Q64:R64"/>
    <mergeCell ref="A65:B66"/>
    <mergeCell ref="C65:D66"/>
    <mergeCell ref="E65:F66"/>
    <mergeCell ref="G65:H66"/>
    <mergeCell ref="I65:J66"/>
    <mergeCell ref="K65:L66"/>
    <mergeCell ref="M65:N66"/>
    <mergeCell ref="O65:P66"/>
    <mergeCell ref="Q65:R66"/>
    <mergeCell ref="M61:N62"/>
    <mergeCell ref="O61:P62"/>
    <mergeCell ref="Q61:R62"/>
    <mergeCell ref="S61:T62"/>
    <mergeCell ref="U61:V62"/>
    <mergeCell ref="C62:D62"/>
    <mergeCell ref="E62:F62"/>
    <mergeCell ref="G62:H62"/>
    <mergeCell ref="I62:J62"/>
    <mergeCell ref="A59:B60"/>
    <mergeCell ref="C59:D59"/>
    <mergeCell ref="E59:F59"/>
    <mergeCell ref="G59:H59"/>
    <mergeCell ref="I59:J60"/>
    <mergeCell ref="K59:L59"/>
    <mergeCell ref="A61:B62"/>
    <mergeCell ref="C61:D61"/>
    <mergeCell ref="E61:F61"/>
    <mergeCell ref="G61:H61"/>
    <mergeCell ref="I61:J61"/>
    <mergeCell ref="K61:L62"/>
    <mergeCell ref="S57:T58"/>
    <mergeCell ref="U57:V58"/>
    <mergeCell ref="C58:D58"/>
    <mergeCell ref="E58:F58"/>
    <mergeCell ref="I58:J58"/>
    <mergeCell ref="K58:L58"/>
    <mergeCell ref="S59:T60"/>
    <mergeCell ref="U59:V60"/>
    <mergeCell ref="C60:D60"/>
    <mergeCell ref="E60:F60"/>
    <mergeCell ref="G60:H60"/>
    <mergeCell ref="K60:L60"/>
    <mergeCell ref="M59:N60"/>
    <mergeCell ref="O59:P60"/>
    <mergeCell ref="Q59:R60"/>
    <mergeCell ref="A57:B58"/>
    <mergeCell ref="C57:D57"/>
    <mergeCell ref="E57:F57"/>
    <mergeCell ref="G57:H58"/>
    <mergeCell ref="I57:J57"/>
    <mergeCell ref="K57:L57"/>
    <mergeCell ref="M55:N56"/>
    <mergeCell ref="O55:P56"/>
    <mergeCell ref="Q55:R56"/>
    <mergeCell ref="M57:N58"/>
    <mergeCell ref="O57:P58"/>
    <mergeCell ref="Q57:R58"/>
    <mergeCell ref="S55:T56"/>
    <mergeCell ref="U55:V56"/>
    <mergeCell ref="C56:D56"/>
    <mergeCell ref="G56:H56"/>
    <mergeCell ref="I56:J56"/>
    <mergeCell ref="K56:L56"/>
    <mergeCell ref="A55:B56"/>
    <mergeCell ref="C55:D55"/>
    <mergeCell ref="E55:F56"/>
    <mergeCell ref="G55:H55"/>
    <mergeCell ref="I55:J55"/>
    <mergeCell ref="K55:L55"/>
    <mergeCell ref="S51:T52"/>
    <mergeCell ref="U51:V52"/>
    <mergeCell ref="A53:B54"/>
    <mergeCell ref="C53:D54"/>
    <mergeCell ref="E53:F53"/>
    <mergeCell ref="G53:H53"/>
    <mergeCell ref="I53:J53"/>
    <mergeCell ref="K53:L53"/>
    <mergeCell ref="M53:N54"/>
    <mergeCell ref="O53:P54"/>
    <mergeCell ref="Q53:R54"/>
    <mergeCell ref="S53:T54"/>
    <mergeCell ref="U53:V54"/>
    <mergeCell ref="E54:F54"/>
    <mergeCell ref="G54:H54"/>
    <mergeCell ref="I54:J54"/>
    <mergeCell ref="K54:L54"/>
    <mergeCell ref="M50:N50"/>
    <mergeCell ref="O50:P50"/>
    <mergeCell ref="Q50:R50"/>
    <mergeCell ref="A51:B52"/>
    <mergeCell ref="C51:D52"/>
    <mergeCell ref="E51:F52"/>
    <mergeCell ref="G51:H52"/>
    <mergeCell ref="I51:J52"/>
    <mergeCell ref="K51:L52"/>
    <mergeCell ref="M51:N52"/>
    <mergeCell ref="O51:P52"/>
    <mergeCell ref="Q51:R52"/>
    <mergeCell ref="M47:N48"/>
    <mergeCell ref="O47:P48"/>
    <mergeCell ref="Q47:R48"/>
    <mergeCell ref="S47:T48"/>
    <mergeCell ref="U47:V48"/>
    <mergeCell ref="C48:D48"/>
    <mergeCell ref="E48:F48"/>
    <mergeCell ref="G48:H48"/>
    <mergeCell ref="I48:J48"/>
    <mergeCell ref="A45:B46"/>
    <mergeCell ref="C45:D45"/>
    <mergeCell ref="E45:F45"/>
    <mergeCell ref="G45:H45"/>
    <mergeCell ref="I45:J46"/>
    <mergeCell ref="K45:L45"/>
    <mergeCell ref="A47:B48"/>
    <mergeCell ref="C47:D47"/>
    <mergeCell ref="E47:F47"/>
    <mergeCell ref="G47:H47"/>
    <mergeCell ref="I47:J47"/>
    <mergeCell ref="K47:L48"/>
    <mergeCell ref="S45:T46"/>
    <mergeCell ref="U45:V46"/>
    <mergeCell ref="C46:D46"/>
    <mergeCell ref="E46:F46"/>
    <mergeCell ref="G46:H46"/>
    <mergeCell ref="K46:L46"/>
    <mergeCell ref="M45:N46"/>
    <mergeCell ref="O45:P46"/>
    <mergeCell ref="Q45:R46"/>
    <mergeCell ref="M43:N44"/>
    <mergeCell ref="O43:P44"/>
    <mergeCell ref="Q43:R44"/>
    <mergeCell ref="C42:D42"/>
    <mergeCell ref="G42:H42"/>
    <mergeCell ref="I42:J42"/>
    <mergeCell ref="K42:L42"/>
    <mergeCell ref="S43:T44"/>
    <mergeCell ref="U43:V44"/>
    <mergeCell ref="C44:D44"/>
    <mergeCell ref="E44:F44"/>
    <mergeCell ref="I44:J44"/>
    <mergeCell ref="K44:L44"/>
    <mergeCell ref="I40:J40"/>
    <mergeCell ref="K40:L40"/>
    <mergeCell ref="C41:D41"/>
    <mergeCell ref="E41:F42"/>
    <mergeCell ref="G41:H41"/>
    <mergeCell ref="I41:J41"/>
    <mergeCell ref="K41:L41"/>
    <mergeCell ref="A43:B44"/>
    <mergeCell ref="C43:D43"/>
    <mergeCell ref="E43:F43"/>
    <mergeCell ref="G43:H44"/>
    <mergeCell ref="I43:J43"/>
    <mergeCell ref="K43:L43"/>
    <mergeCell ref="A41:B42"/>
    <mergeCell ref="A39:B40"/>
    <mergeCell ref="C39:D40"/>
    <mergeCell ref="E39:F39"/>
    <mergeCell ref="G39:H39"/>
    <mergeCell ref="I39:J39"/>
    <mergeCell ref="K39:L39"/>
    <mergeCell ref="E40:F40"/>
    <mergeCell ref="G40:H40"/>
    <mergeCell ref="S39:T40"/>
    <mergeCell ref="U39:V40"/>
    <mergeCell ref="M37:N38"/>
    <mergeCell ref="O37:P38"/>
    <mergeCell ref="Q37:R38"/>
    <mergeCell ref="S37:T38"/>
    <mergeCell ref="U37:V38"/>
    <mergeCell ref="S41:T42"/>
    <mergeCell ref="U41:V42"/>
    <mergeCell ref="M41:N42"/>
    <mergeCell ref="O41:P42"/>
    <mergeCell ref="Q41:R42"/>
    <mergeCell ref="M39:N40"/>
    <mergeCell ref="O39:P40"/>
    <mergeCell ref="Q39:R40"/>
    <mergeCell ref="M36:N36"/>
    <mergeCell ref="O36:P36"/>
    <mergeCell ref="Q36:R36"/>
    <mergeCell ref="A37:B38"/>
    <mergeCell ref="C37:D38"/>
    <mergeCell ref="E37:F38"/>
    <mergeCell ref="G37:H38"/>
    <mergeCell ref="I37:J38"/>
    <mergeCell ref="K37:L38"/>
    <mergeCell ref="S33:T34"/>
    <mergeCell ref="U33:V34"/>
    <mergeCell ref="W33:X34"/>
    <mergeCell ref="A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M33:N34"/>
    <mergeCell ref="O33:P34"/>
    <mergeCell ref="Q33:R34"/>
    <mergeCell ref="M31:N31"/>
    <mergeCell ref="O31:P32"/>
    <mergeCell ref="Q31:R32"/>
    <mergeCell ref="S31:T32"/>
    <mergeCell ref="U31:V32"/>
    <mergeCell ref="W31:X32"/>
    <mergeCell ref="M32:N32"/>
    <mergeCell ref="A31:B32"/>
    <mergeCell ref="C31:D31"/>
    <mergeCell ref="E31:F31"/>
    <mergeCell ref="G31:H31"/>
    <mergeCell ref="I31:J31"/>
    <mergeCell ref="K31:L32"/>
    <mergeCell ref="C32:D32"/>
    <mergeCell ref="E32:F32"/>
    <mergeCell ref="G32:H32"/>
    <mergeCell ref="I32:J32"/>
    <mergeCell ref="M29:N29"/>
    <mergeCell ref="O29:P30"/>
    <mergeCell ref="Q29:R30"/>
    <mergeCell ref="S29:T30"/>
    <mergeCell ref="U29:V30"/>
    <mergeCell ref="W29:X30"/>
    <mergeCell ref="M30:N30"/>
    <mergeCell ref="A29:B30"/>
    <mergeCell ref="C29:D29"/>
    <mergeCell ref="E29:F29"/>
    <mergeCell ref="G29:H29"/>
    <mergeCell ref="I29:J30"/>
    <mergeCell ref="K29:L29"/>
    <mergeCell ref="C30:D30"/>
    <mergeCell ref="E30:F30"/>
    <mergeCell ref="G30:H30"/>
    <mergeCell ref="K30:L30"/>
    <mergeCell ref="M27:N27"/>
    <mergeCell ref="O27:P28"/>
    <mergeCell ref="Q27:R28"/>
    <mergeCell ref="S27:T28"/>
    <mergeCell ref="U27:V28"/>
    <mergeCell ref="W27:X28"/>
    <mergeCell ref="M28:N28"/>
    <mergeCell ref="A27:B28"/>
    <mergeCell ref="C27:D27"/>
    <mergeCell ref="E27:F27"/>
    <mergeCell ref="G27:H28"/>
    <mergeCell ref="I27:J27"/>
    <mergeCell ref="K27:L27"/>
    <mergeCell ref="C28:D28"/>
    <mergeCell ref="E28:F28"/>
    <mergeCell ref="I28:J28"/>
    <mergeCell ref="K28:L28"/>
    <mergeCell ref="M25:N25"/>
    <mergeCell ref="O25:P26"/>
    <mergeCell ref="Q25:R26"/>
    <mergeCell ref="S25:T26"/>
    <mergeCell ref="U25:V26"/>
    <mergeCell ref="W25:X26"/>
    <mergeCell ref="M26:N26"/>
    <mergeCell ref="A25:B26"/>
    <mergeCell ref="C25:D25"/>
    <mergeCell ref="E25:F26"/>
    <mergeCell ref="G25:H25"/>
    <mergeCell ref="I25:J25"/>
    <mergeCell ref="K25:L25"/>
    <mergeCell ref="C26:D26"/>
    <mergeCell ref="G26:H26"/>
    <mergeCell ref="I26:J26"/>
    <mergeCell ref="K26:L26"/>
    <mergeCell ref="S23:T24"/>
    <mergeCell ref="U23:V24"/>
    <mergeCell ref="W23:X24"/>
    <mergeCell ref="E24:F24"/>
    <mergeCell ref="G24:H24"/>
    <mergeCell ref="I24:J24"/>
    <mergeCell ref="K24:L24"/>
    <mergeCell ref="M24:N24"/>
    <mergeCell ref="W21:X22"/>
    <mergeCell ref="K21:L22"/>
    <mergeCell ref="M21:N22"/>
    <mergeCell ref="O21:P22"/>
    <mergeCell ref="Q21:R22"/>
    <mergeCell ref="S21:T22"/>
    <mergeCell ref="U21:V22"/>
    <mergeCell ref="A23:B24"/>
    <mergeCell ref="C23:D24"/>
    <mergeCell ref="E23:F23"/>
    <mergeCell ref="G23:H23"/>
    <mergeCell ref="I23:J23"/>
    <mergeCell ref="K23:L23"/>
    <mergeCell ref="M23:N23"/>
    <mergeCell ref="O23:P24"/>
    <mergeCell ref="Q23:R24"/>
    <mergeCell ref="U16:V17"/>
    <mergeCell ref="W16:X17"/>
    <mergeCell ref="A16:B17"/>
    <mergeCell ref="C16:D16"/>
    <mergeCell ref="E16:F16"/>
    <mergeCell ref="G16:H16"/>
    <mergeCell ref="I16:J16"/>
    <mergeCell ref="K16:L16"/>
    <mergeCell ref="C17:D17"/>
    <mergeCell ref="E17:F17"/>
    <mergeCell ref="G17:H17"/>
    <mergeCell ref="I17:J17"/>
    <mergeCell ref="K17:L17"/>
    <mergeCell ref="M16:N17"/>
    <mergeCell ref="O16:P17"/>
    <mergeCell ref="Q16:R17"/>
    <mergeCell ref="S16:T17"/>
    <mergeCell ref="U14:V15"/>
    <mergeCell ref="W14:X15"/>
    <mergeCell ref="M15:N15"/>
    <mergeCell ref="A14:B15"/>
    <mergeCell ref="C14:D14"/>
    <mergeCell ref="E14:F14"/>
    <mergeCell ref="G14:H14"/>
    <mergeCell ref="I14:J14"/>
    <mergeCell ref="K14:L15"/>
    <mergeCell ref="C15:D15"/>
    <mergeCell ref="E15:F15"/>
    <mergeCell ref="G15:H15"/>
    <mergeCell ref="I15:J15"/>
    <mergeCell ref="M14:N14"/>
    <mergeCell ref="O14:P15"/>
    <mergeCell ref="U12:V13"/>
    <mergeCell ref="W12:X13"/>
    <mergeCell ref="M13:N13"/>
    <mergeCell ref="A12:B13"/>
    <mergeCell ref="C12:D12"/>
    <mergeCell ref="E12:F12"/>
    <mergeCell ref="G12:H12"/>
    <mergeCell ref="I12:J13"/>
    <mergeCell ref="K12:L12"/>
    <mergeCell ref="C13:D13"/>
    <mergeCell ref="E13:F13"/>
    <mergeCell ref="G13:H13"/>
    <mergeCell ref="K13:L13"/>
    <mergeCell ref="M12:N12"/>
    <mergeCell ref="O12:P13"/>
    <mergeCell ref="Q12:R13"/>
    <mergeCell ref="S12:T13"/>
    <mergeCell ref="U10:V11"/>
    <mergeCell ref="W10:X11"/>
    <mergeCell ref="M11:N11"/>
    <mergeCell ref="A10:B11"/>
    <mergeCell ref="C10:D10"/>
    <mergeCell ref="E10:F10"/>
    <mergeCell ref="G10:H11"/>
    <mergeCell ref="I10:J10"/>
    <mergeCell ref="K10:L10"/>
    <mergeCell ref="C11:D11"/>
    <mergeCell ref="E11:F11"/>
    <mergeCell ref="I11:J11"/>
    <mergeCell ref="K11:L11"/>
    <mergeCell ref="M10:N10"/>
    <mergeCell ref="O10:P11"/>
    <mergeCell ref="Q10:R11"/>
    <mergeCell ref="S10:T11"/>
    <mergeCell ref="U8:V9"/>
    <mergeCell ref="W8:X9"/>
    <mergeCell ref="M9:N9"/>
    <mergeCell ref="A8:B9"/>
    <mergeCell ref="C8:D8"/>
    <mergeCell ref="E8:F9"/>
    <mergeCell ref="G8:H8"/>
    <mergeCell ref="I8:J8"/>
    <mergeCell ref="K8:L8"/>
    <mergeCell ref="C9:D9"/>
    <mergeCell ref="G9:H9"/>
    <mergeCell ref="I9:J9"/>
    <mergeCell ref="K9:L9"/>
    <mergeCell ref="U4:V5"/>
    <mergeCell ref="W4:X5"/>
    <mergeCell ref="A4:B5"/>
    <mergeCell ref="C4:D5"/>
    <mergeCell ref="E4:F5"/>
    <mergeCell ref="G4:H5"/>
    <mergeCell ref="I4:J5"/>
    <mergeCell ref="K4:L5"/>
    <mergeCell ref="M6:N6"/>
    <mergeCell ref="O6:P7"/>
    <mergeCell ref="Q6:R7"/>
    <mergeCell ref="S6:T7"/>
    <mergeCell ref="U6:V7"/>
    <mergeCell ref="W6:X7"/>
    <mergeCell ref="M7:N7"/>
    <mergeCell ref="A6:B7"/>
    <mergeCell ref="C6:D7"/>
    <mergeCell ref="E6:F6"/>
    <mergeCell ref="G6:H6"/>
    <mergeCell ref="I6:J6"/>
    <mergeCell ref="K6:L6"/>
    <mergeCell ref="E7:F7"/>
    <mergeCell ref="G7:H7"/>
    <mergeCell ref="I7:J7"/>
    <mergeCell ref="A79:B80"/>
    <mergeCell ref="C79:D80"/>
    <mergeCell ref="E79:F80"/>
    <mergeCell ref="G79:H80"/>
    <mergeCell ref="M4:N5"/>
    <mergeCell ref="O4:P5"/>
    <mergeCell ref="Q4:R5"/>
    <mergeCell ref="S4:T5"/>
    <mergeCell ref="K7:L7"/>
    <mergeCell ref="M8:N8"/>
    <mergeCell ref="O8:P9"/>
    <mergeCell ref="Q8:R9"/>
    <mergeCell ref="S8:T9"/>
    <mergeCell ref="Q14:R15"/>
    <mergeCell ref="S14:T15"/>
    <mergeCell ref="A20:D20"/>
    <mergeCell ref="O20:P20"/>
    <mergeCell ref="Q20:R20"/>
    <mergeCell ref="S20:T20"/>
    <mergeCell ref="A21:B22"/>
    <mergeCell ref="C21:D22"/>
    <mergeCell ref="E21:F22"/>
    <mergeCell ref="G21:H22"/>
    <mergeCell ref="I21:J22"/>
    <mergeCell ref="A81:B82"/>
    <mergeCell ref="C81:D82"/>
    <mergeCell ref="E81:F81"/>
    <mergeCell ref="G81:H81"/>
    <mergeCell ref="I81:J81"/>
    <mergeCell ref="K81:L81"/>
    <mergeCell ref="M81:N81"/>
    <mergeCell ref="O81:P82"/>
    <mergeCell ref="Q81:R82"/>
    <mergeCell ref="E82:F82"/>
    <mergeCell ref="G82:H82"/>
    <mergeCell ref="I82:J82"/>
    <mergeCell ref="K82:L82"/>
    <mergeCell ref="M82:N82"/>
    <mergeCell ref="O83:P84"/>
    <mergeCell ref="Q83:R84"/>
    <mergeCell ref="W79:X80"/>
    <mergeCell ref="S81:T82"/>
    <mergeCell ref="U81:V82"/>
    <mergeCell ref="W81:X82"/>
    <mergeCell ref="W83:X84"/>
    <mergeCell ref="C84:D84"/>
    <mergeCell ref="G84:H84"/>
    <mergeCell ref="I84:J84"/>
    <mergeCell ref="K84:L84"/>
    <mergeCell ref="M84:N84"/>
    <mergeCell ref="I79:J80"/>
    <mergeCell ref="K79:L80"/>
    <mergeCell ref="M79:N80"/>
    <mergeCell ref="O79:P80"/>
    <mergeCell ref="Q79:R80"/>
    <mergeCell ref="S79:T80"/>
    <mergeCell ref="U79:V80"/>
    <mergeCell ref="S83:T84"/>
    <mergeCell ref="U83:V84"/>
    <mergeCell ref="S85:T86"/>
    <mergeCell ref="U85:V86"/>
    <mergeCell ref="W85:X86"/>
    <mergeCell ref="C86:D86"/>
    <mergeCell ref="E86:F86"/>
    <mergeCell ref="I86:J86"/>
    <mergeCell ref="K86:L86"/>
    <mergeCell ref="M86:N86"/>
    <mergeCell ref="A83:B84"/>
    <mergeCell ref="A85:B86"/>
    <mergeCell ref="C85:D85"/>
    <mergeCell ref="E85:F85"/>
    <mergeCell ref="G85:H86"/>
    <mergeCell ref="I85:J85"/>
    <mergeCell ref="K85:L85"/>
    <mergeCell ref="M85:N85"/>
    <mergeCell ref="O85:P86"/>
    <mergeCell ref="Q85:R86"/>
    <mergeCell ref="C83:D83"/>
    <mergeCell ref="E83:F84"/>
    <mergeCell ref="G83:H83"/>
    <mergeCell ref="I83:J83"/>
    <mergeCell ref="K83:L83"/>
    <mergeCell ref="M83:N83"/>
    <mergeCell ref="A87:B88"/>
    <mergeCell ref="C87:D87"/>
    <mergeCell ref="E87:F87"/>
    <mergeCell ref="G87:H87"/>
    <mergeCell ref="I87:J88"/>
    <mergeCell ref="K87:L87"/>
    <mergeCell ref="M87:N87"/>
    <mergeCell ref="O87:P88"/>
    <mergeCell ref="Q87:R88"/>
    <mergeCell ref="W91:X92"/>
    <mergeCell ref="C92:D92"/>
    <mergeCell ref="E92:F92"/>
    <mergeCell ref="G92:H92"/>
    <mergeCell ref="I92:J92"/>
    <mergeCell ref="K92:L92"/>
    <mergeCell ref="A89:B90"/>
    <mergeCell ref="C89:D89"/>
    <mergeCell ref="E89:F89"/>
    <mergeCell ref="G89:H89"/>
    <mergeCell ref="I89:J89"/>
    <mergeCell ref="K89:L90"/>
    <mergeCell ref="M89:N89"/>
    <mergeCell ref="O89:P90"/>
    <mergeCell ref="Q89:R90"/>
    <mergeCell ref="C90:D90"/>
    <mergeCell ref="E90:F90"/>
    <mergeCell ref="G90:H90"/>
    <mergeCell ref="I90:J90"/>
    <mergeCell ref="M90:N90"/>
    <mergeCell ref="S91:T92"/>
    <mergeCell ref="U91:V92"/>
    <mergeCell ref="W87:X88"/>
    <mergeCell ref="C88:D88"/>
    <mergeCell ref="E88:F88"/>
    <mergeCell ref="G88:H88"/>
    <mergeCell ref="K88:L88"/>
    <mergeCell ref="M88:N88"/>
    <mergeCell ref="S89:T90"/>
    <mergeCell ref="U89:V90"/>
    <mergeCell ref="W89:X90"/>
    <mergeCell ref="S87:T88"/>
    <mergeCell ref="U87:V88"/>
    <mergeCell ref="Q95:R96"/>
    <mergeCell ref="A91:B92"/>
    <mergeCell ref="C91:D91"/>
    <mergeCell ref="E91:F91"/>
    <mergeCell ref="G91:H91"/>
    <mergeCell ref="I91:J91"/>
    <mergeCell ref="A95:B96"/>
    <mergeCell ref="I95:J96"/>
    <mergeCell ref="K95:L96"/>
    <mergeCell ref="A94:H94"/>
    <mergeCell ref="M95:N96"/>
    <mergeCell ref="O95:P96"/>
    <mergeCell ref="K91:L91"/>
    <mergeCell ref="M91:N92"/>
    <mergeCell ref="O91:P92"/>
    <mergeCell ref="Q91:R92"/>
    <mergeCell ref="C95:D96"/>
    <mergeCell ref="E95:F96"/>
    <mergeCell ref="I97:J98"/>
    <mergeCell ref="K97:L98"/>
    <mergeCell ref="M97:N98"/>
    <mergeCell ref="O97:P98"/>
    <mergeCell ref="Q97:R98"/>
    <mergeCell ref="E98:F98"/>
    <mergeCell ref="G98:H98"/>
    <mergeCell ref="A97:B98"/>
    <mergeCell ref="C99:D99"/>
    <mergeCell ref="E99:F100"/>
    <mergeCell ref="G99:H99"/>
    <mergeCell ref="I99:J100"/>
    <mergeCell ref="K99:L100"/>
    <mergeCell ref="M99:N100"/>
    <mergeCell ref="O99:P100"/>
    <mergeCell ref="Q99:R100"/>
    <mergeCell ref="C100:D100"/>
    <mergeCell ref="G100:H100"/>
    <mergeCell ref="A99:B100"/>
    <mergeCell ref="I101:J102"/>
    <mergeCell ref="K101:L102"/>
    <mergeCell ref="M101:N102"/>
    <mergeCell ref="O101:P102"/>
    <mergeCell ref="Q101:R102"/>
    <mergeCell ref="C102:D102"/>
    <mergeCell ref="E102:F102"/>
    <mergeCell ref="A101:B102"/>
    <mergeCell ref="A105:B106"/>
    <mergeCell ref="I105:J106"/>
    <mergeCell ref="K105:L106"/>
    <mergeCell ref="M105:N106"/>
    <mergeCell ref="O105:P106"/>
    <mergeCell ref="Q105:R106"/>
    <mergeCell ref="E101:F101"/>
    <mergeCell ref="G101:H102"/>
    <mergeCell ref="I107:J108"/>
    <mergeCell ref="K107:L108"/>
    <mergeCell ref="M107:N108"/>
    <mergeCell ref="O107:P108"/>
    <mergeCell ref="Q107:R108"/>
    <mergeCell ref="E108:F108"/>
    <mergeCell ref="G108:H108"/>
    <mergeCell ref="C112:D112"/>
    <mergeCell ref="E112:F112"/>
    <mergeCell ref="C109:D109"/>
    <mergeCell ref="E109:F110"/>
    <mergeCell ref="G109:H109"/>
    <mergeCell ref="I109:J110"/>
    <mergeCell ref="K109:L110"/>
    <mergeCell ref="Q111:R112"/>
    <mergeCell ref="C107:D108"/>
    <mergeCell ref="E107:F107"/>
    <mergeCell ref="G107:H107"/>
    <mergeCell ref="M109:N110"/>
    <mergeCell ref="O109:P110"/>
    <mergeCell ref="Q109:R110"/>
    <mergeCell ref="C110:D110"/>
    <mergeCell ref="G110:H110"/>
    <mergeCell ref="A114:H114"/>
    <mergeCell ref="O115:P116"/>
    <mergeCell ref="C111:D111"/>
    <mergeCell ref="E111:F111"/>
    <mergeCell ref="G111:H112"/>
    <mergeCell ref="I111:J112"/>
    <mergeCell ref="K111:L112"/>
    <mergeCell ref="M111:N112"/>
    <mergeCell ref="O111:P112"/>
    <mergeCell ref="Q115:R116"/>
    <mergeCell ref="I115:J116"/>
    <mergeCell ref="K115:L116"/>
    <mergeCell ref="M115:N116"/>
    <mergeCell ref="A115:B116"/>
    <mergeCell ref="C117:D118"/>
    <mergeCell ref="E117:F117"/>
    <mergeCell ref="G117:H117"/>
    <mergeCell ref="I117:J118"/>
    <mergeCell ref="K117:L118"/>
    <mergeCell ref="M117:N118"/>
    <mergeCell ref="O117:P118"/>
    <mergeCell ref="Q117:R118"/>
    <mergeCell ref="E118:F118"/>
    <mergeCell ref="G118:H118"/>
    <mergeCell ref="O119:P120"/>
    <mergeCell ref="Q119:R120"/>
    <mergeCell ref="C120:D120"/>
    <mergeCell ref="G120:H120"/>
    <mergeCell ref="C121:D121"/>
    <mergeCell ref="E121:F121"/>
    <mergeCell ref="G121:H122"/>
    <mergeCell ref="I121:J122"/>
    <mergeCell ref="K121:L122"/>
    <mergeCell ref="M121:N122"/>
    <mergeCell ref="O121:P122"/>
    <mergeCell ref="Q121:R122"/>
    <mergeCell ref="C122:D122"/>
    <mergeCell ref="E122:F122"/>
    <mergeCell ref="I119:J120"/>
    <mergeCell ref="K119:L120"/>
    <mergeCell ref="M119:N120"/>
    <mergeCell ref="C119:D119"/>
    <mergeCell ref="E119:F120"/>
    <mergeCell ref="G119:H119"/>
    <mergeCell ref="A121:B122"/>
    <mergeCell ref="X148:Y153"/>
    <mergeCell ref="J142:J143"/>
    <mergeCell ref="T142:T143"/>
    <mergeCell ref="C145:C146"/>
    <mergeCell ref="L145:M146"/>
    <mergeCell ref="V145:W146"/>
    <mergeCell ref="A148:B153"/>
    <mergeCell ref="D148:E153"/>
    <mergeCell ref="G148:H153"/>
    <mergeCell ref="J148:K153"/>
    <mergeCell ref="N148:O153"/>
    <mergeCell ref="Q148:R153"/>
    <mergeCell ref="T148:U153"/>
    <mergeCell ref="L125:P125"/>
    <mergeCell ref="A128:D128"/>
    <mergeCell ref="E128:F128"/>
    <mergeCell ref="G128:K128"/>
    <mergeCell ref="L128:M128"/>
    <mergeCell ref="O128:P128"/>
    <mergeCell ref="Q128:U128"/>
    <mergeCell ref="A129:D129"/>
    <mergeCell ref="E129:F129"/>
    <mergeCell ref="G129:K129"/>
  </mergeCells>
  <phoneticPr fontId="2"/>
  <pageMargins left="0.25" right="0.25" top="0.75" bottom="0.75" header="0.3" footer="0.3"/>
  <pageSetup paperSize="9" scale="33" orientation="portrait" r:id="rId1"/>
  <rowBreaks count="1" manualBreakCount="1">
    <brk id="7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5241-C5BE-4DC6-9D10-C964535868C3}">
  <dimension ref="A1:Q51"/>
  <sheetViews>
    <sheetView showGridLines="0" zoomScaleNormal="100" workbookViewId="0">
      <selection activeCell="I5" sqref="I5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23" t="s">
        <v>147</v>
      </c>
      <c r="B1" s="523"/>
      <c r="C1" s="523"/>
      <c r="D1" s="523"/>
      <c r="E1" s="523"/>
      <c r="F1" s="523"/>
      <c r="G1" s="523"/>
      <c r="H1" s="523"/>
      <c r="I1" s="523"/>
      <c r="J1" s="523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136</v>
      </c>
      <c r="C3" s="23" t="s">
        <v>155</v>
      </c>
      <c r="I3" s="26" t="s">
        <v>138</v>
      </c>
    </row>
    <row r="4" spans="1:15" ht="21" customHeight="1" x14ac:dyDescent="0.4">
      <c r="B4" s="23" t="s">
        <v>139</v>
      </c>
      <c r="I4" s="26" t="s">
        <v>83</v>
      </c>
    </row>
    <row r="5" spans="1:15" ht="21" customHeight="1" x14ac:dyDescent="0.4">
      <c r="B5" s="27" t="s">
        <v>154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153</v>
      </c>
    </row>
    <row r="8" spans="1:15" ht="18" customHeight="1" thickBot="1" x14ac:dyDescent="0.2">
      <c r="L8" s="48" t="s">
        <v>178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524" t="s">
        <v>88</v>
      </c>
      <c r="E9" s="525"/>
      <c r="F9" s="526"/>
      <c r="G9" s="524" t="s">
        <v>89</v>
      </c>
      <c r="H9" s="525"/>
      <c r="I9" s="526"/>
      <c r="L9" s="51"/>
      <c r="M9" s="51"/>
      <c r="N9" s="50"/>
      <c r="O9" s="50"/>
    </row>
    <row r="10" spans="1:15" ht="20.100000000000001" customHeight="1" x14ac:dyDescent="0.4">
      <c r="B10" s="527">
        <v>0.39583333333333331</v>
      </c>
      <c r="C10" s="30">
        <v>1</v>
      </c>
      <c r="D10" s="530">
        <v>27</v>
      </c>
      <c r="E10" s="531"/>
      <c r="F10" s="532"/>
      <c r="G10" s="542">
        <v>44</v>
      </c>
      <c r="H10" s="531"/>
      <c r="I10" s="532"/>
      <c r="L10" s="52" t="s">
        <v>157</v>
      </c>
      <c r="M10" s="51" t="s">
        <v>158</v>
      </c>
      <c r="N10" s="50"/>
      <c r="O10" s="50"/>
    </row>
    <row r="11" spans="1:15" ht="21" customHeight="1" x14ac:dyDescent="0.4">
      <c r="B11" s="528"/>
      <c r="C11" s="31" t="s">
        <v>90</v>
      </c>
      <c r="D11" s="38" t="s">
        <v>256</v>
      </c>
      <c r="E11" s="39" t="s">
        <v>91</v>
      </c>
      <c r="F11" s="40" t="s">
        <v>141</v>
      </c>
      <c r="G11" s="38" t="s">
        <v>142</v>
      </c>
      <c r="H11" s="39" t="s">
        <v>91</v>
      </c>
      <c r="I11" s="40" t="s">
        <v>125</v>
      </c>
      <c r="L11" s="52"/>
      <c r="M11" s="51" t="s">
        <v>159</v>
      </c>
      <c r="N11" s="50"/>
      <c r="O11" s="50"/>
    </row>
    <row r="12" spans="1:15" ht="21" customHeight="1" x14ac:dyDescent="0.4">
      <c r="B12" s="528"/>
      <c r="C12" s="31" t="s">
        <v>92</v>
      </c>
      <c r="D12" s="536" t="s">
        <v>146</v>
      </c>
      <c r="E12" s="537"/>
      <c r="F12" s="538"/>
      <c r="G12" s="547" t="s">
        <v>145</v>
      </c>
      <c r="H12" s="537"/>
      <c r="I12" s="538"/>
      <c r="L12" s="52"/>
      <c r="M12" s="51" t="s">
        <v>160</v>
      </c>
      <c r="N12" s="50"/>
      <c r="O12" s="50"/>
    </row>
    <row r="13" spans="1:15" ht="21" customHeight="1" x14ac:dyDescent="0.4">
      <c r="B13" s="528"/>
      <c r="C13" s="31" t="s">
        <v>93</v>
      </c>
      <c r="D13" s="68" t="s">
        <v>108</v>
      </c>
      <c r="E13" s="32" t="s">
        <v>94</v>
      </c>
      <c r="F13" s="45" t="s">
        <v>143</v>
      </c>
      <c r="G13" s="38" t="s">
        <v>145</v>
      </c>
      <c r="H13" s="32" t="s">
        <v>94</v>
      </c>
      <c r="I13" s="41" t="s">
        <v>144</v>
      </c>
      <c r="L13" s="52"/>
      <c r="M13" s="51" t="s">
        <v>179</v>
      </c>
      <c r="N13" s="50"/>
      <c r="O13" s="50"/>
    </row>
    <row r="14" spans="1:15" ht="21" customHeight="1" thickBot="1" x14ac:dyDescent="0.45">
      <c r="B14" s="529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52" t="s">
        <v>161</v>
      </c>
      <c r="M14" s="51" t="s">
        <v>180</v>
      </c>
      <c r="N14" s="50"/>
      <c r="O14" s="50"/>
    </row>
    <row r="15" spans="1:15" ht="21" customHeight="1" x14ac:dyDescent="0.4">
      <c r="B15" s="527">
        <v>0.44791666666666669</v>
      </c>
      <c r="C15" s="30">
        <v>2</v>
      </c>
      <c r="D15" s="543">
        <v>64</v>
      </c>
      <c r="E15" s="534"/>
      <c r="F15" s="535"/>
      <c r="G15" s="542">
        <v>51</v>
      </c>
      <c r="H15" s="531"/>
      <c r="I15" s="532"/>
      <c r="L15" s="52" t="s">
        <v>164</v>
      </c>
      <c r="M15" s="51" t="s">
        <v>162</v>
      </c>
      <c r="N15" s="50"/>
      <c r="O15" s="50"/>
    </row>
    <row r="16" spans="1:15" ht="21" customHeight="1" x14ac:dyDescent="0.4">
      <c r="B16" s="528"/>
      <c r="C16" s="31" t="s">
        <v>90</v>
      </c>
      <c r="D16" s="43" t="s">
        <v>143</v>
      </c>
      <c r="E16" s="39" t="s">
        <v>91</v>
      </c>
      <c r="F16" s="44" t="s">
        <v>119</v>
      </c>
      <c r="G16" s="38" t="s">
        <v>102</v>
      </c>
      <c r="H16" s="39" t="s">
        <v>91</v>
      </c>
      <c r="I16" s="40" t="s">
        <v>144</v>
      </c>
      <c r="L16" s="52"/>
      <c r="M16" s="51" t="s">
        <v>163</v>
      </c>
      <c r="N16" s="50"/>
      <c r="O16" s="50"/>
    </row>
    <row r="17" spans="2:17" ht="21" customHeight="1" x14ac:dyDescent="0.15">
      <c r="B17" s="528"/>
      <c r="C17" s="31" t="s">
        <v>92</v>
      </c>
      <c r="D17" s="546" t="s">
        <v>135</v>
      </c>
      <c r="E17" s="540"/>
      <c r="F17" s="541"/>
      <c r="G17" s="547" t="s">
        <v>125</v>
      </c>
      <c r="H17" s="537"/>
      <c r="I17" s="538"/>
      <c r="K17" s="42"/>
      <c r="L17" s="52" t="s">
        <v>166</v>
      </c>
      <c r="M17" s="51" t="s">
        <v>181</v>
      </c>
      <c r="N17" s="50"/>
      <c r="O17" s="50"/>
    </row>
    <row r="18" spans="2:17" ht="21" customHeight="1" x14ac:dyDescent="0.15">
      <c r="B18" s="528"/>
      <c r="C18" s="31" t="s">
        <v>93</v>
      </c>
      <c r="D18" s="38" t="s">
        <v>141</v>
      </c>
      <c r="E18" s="32" t="s">
        <v>94</v>
      </c>
      <c r="F18" s="41" t="s">
        <v>146</v>
      </c>
      <c r="G18" s="38" t="s">
        <v>125</v>
      </c>
      <c r="H18" s="32" t="s">
        <v>94</v>
      </c>
      <c r="I18" s="41" t="s">
        <v>142</v>
      </c>
      <c r="K18" s="42"/>
      <c r="L18" s="52" t="s">
        <v>169</v>
      </c>
      <c r="M18" s="51" t="s">
        <v>182</v>
      </c>
      <c r="N18" s="50"/>
      <c r="O18" s="50"/>
    </row>
    <row r="19" spans="2:17" ht="21" customHeight="1" thickBot="1" x14ac:dyDescent="0.2">
      <c r="B19" s="529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7" ht="21" customHeight="1" x14ac:dyDescent="0.4">
      <c r="B20" s="527">
        <v>0.5</v>
      </c>
      <c r="C20" s="30">
        <v>3</v>
      </c>
      <c r="D20" s="542">
        <v>24</v>
      </c>
      <c r="E20" s="531"/>
      <c r="F20" s="532"/>
      <c r="G20" s="530">
        <v>47</v>
      </c>
      <c r="H20" s="531"/>
      <c r="I20" s="532"/>
      <c r="L20" s="52" t="s">
        <v>171</v>
      </c>
      <c r="M20" s="51" t="s">
        <v>170</v>
      </c>
      <c r="N20" s="50"/>
      <c r="O20" s="50"/>
    </row>
    <row r="21" spans="2:17" ht="21" customHeight="1" x14ac:dyDescent="0.4">
      <c r="B21" s="528"/>
      <c r="C21" s="31" t="s">
        <v>90</v>
      </c>
      <c r="D21" s="38" t="s">
        <v>141</v>
      </c>
      <c r="E21" s="39" t="s">
        <v>91</v>
      </c>
      <c r="F21" s="40" t="s">
        <v>146</v>
      </c>
      <c r="G21" s="38" t="s">
        <v>145</v>
      </c>
      <c r="H21" s="39" t="s">
        <v>91</v>
      </c>
      <c r="I21" s="40" t="s">
        <v>142</v>
      </c>
      <c r="L21" s="52" t="s">
        <v>174</v>
      </c>
      <c r="M21" s="51" t="s">
        <v>183</v>
      </c>
      <c r="N21" s="50"/>
      <c r="O21" s="50"/>
    </row>
    <row r="22" spans="2:17" ht="21" customHeight="1" x14ac:dyDescent="0.4">
      <c r="B22" s="528"/>
      <c r="C22" s="31" t="s">
        <v>92</v>
      </c>
      <c r="D22" s="536" t="s">
        <v>256</v>
      </c>
      <c r="E22" s="537"/>
      <c r="F22" s="538"/>
      <c r="G22" s="557" t="s">
        <v>144</v>
      </c>
      <c r="H22" s="557"/>
      <c r="I22" s="558"/>
      <c r="L22" s="52"/>
      <c r="M22" s="53" t="s">
        <v>184</v>
      </c>
      <c r="N22" s="50"/>
      <c r="O22" s="50"/>
    </row>
    <row r="23" spans="2:17" ht="21" customHeight="1" x14ac:dyDescent="0.4">
      <c r="B23" s="528"/>
      <c r="C23" s="31" t="s">
        <v>93</v>
      </c>
      <c r="D23" s="68" t="s">
        <v>108</v>
      </c>
      <c r="E23" s="32" t="s">
        <v>94</v>
      </c>
      <c r="F23" s="45" t="s">
        <v>119</v>
      </c>
      <c r="G23" s="43" t="s">
        <v>135</v>
      </c>
      <c r="H23" s="32" t="s">
        <v>94</v>
      </c>
      <c r="I23" s="41" t="s">
        <v>102</v>
      </c>
      <c r="L23" s="54"/>
      <c r="M23" s="7" t="s">
        <v>185</v>
      </c>
      <c r="N23" s="50"/>
      <c r="O23" s="50"/>
    </row>
    <row r="24" spans="2:17" ht="21" customHeight="1" thickBot="1" x14ac:dyDescent="0.45">
      <c r="B24" s="529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54" t="s">
        <v>186</v>
      </c>
      <c r="M24" s="7" t="s">
        <v>187</v>
      </c>
      <c r="N24" s="50"/>
      <c r="O24" s="50"/>
    </row>
    <row r="25" spans="2:17" ht="21" customHeight="1" x14ac:dyDescent="0.4">
      <c r="B25" s="527">
        <v>0.55208333333333337</v>
      </c>
      <c r="C25" s="30">
        <v>4</v>
      </c>
      <c r="D25" s="533">
        <v>54</v>
      </c>
      <c r="E25" s="534"/>
      <c r="F25" s="535"/>
      <c r="G25" s="542">
        <v>48</v>
      </c>
      <c r="H25" s="531"/>
      <c r="I25" s="532"/>
      <c r="L25" s="54"/>
      <c r="M25" s="50" t="s">
        <v>188</v>
      </c>
      <c r="N25" s="50"/>
      <c r="O25" s="50"/>
    </row>
    <row r="26" spans="2:17" ht="21" customHeight="1" x14ac:dyDescent="0.4">
      <c r="B26" s="528"/>
      <c r="C26" s="31" t="s">
        <v>90</v>
      </c>
      <c r="D26" s="43" t="s">
        <v>135</v>
      </c>
      <c r="E26" s="39" t="s">
        <v>91</v>
      </c>
      <c r="F26" s="44" t="s">
        <v>143</v>
      </c>
      <c r="G26" s="38" t="s">
        <v>125</v>
      </c>
      <c r="H26" s="39" t="s">
        <v>91</v>
      </c>
      <c r="I26" s="40" t="s">
        <v>102</v>
      </c>
      <c r="L26" s="50"/>
      <c r="M26" s="7" t="s">
        <v>189</v>
      </c>
      <c r="N26" s="50"/>
      <c r="O26" s="50"/>
    </row>
    <row r="27" spans="2:17" ht="21" customHeight="1" x14ac:dyDescent="0.4">
      <c r="B27" s="528"/>
      <c r="C27" s="31" t="s">
        <v>92</v>
      </c>
      <c r="D27" s="546" t="s">
        <v>119</v>
      </c>
      <c r="E27" s="540"/>
      <c r="F27" s="541"/>
      <c r="G27" s="547" t="s">
        <v>142</v>
      </c>
      <c r="H27" s="537"/>
      <c r="I27" s="538"/>
      <c r="L27" s="50"/>
      <c r="M27" s="50" t="s">
        <v>190</v>
      </c>
      <c r="N27" s="7"/>
      <c r="O27" s="50"/>
    </row>
    <row r="28" spans="2:17" ht="21" customHeight="1" x14ac:dyDescent="0.4">
      <c r="B28" s="528"/>
      <c r="C28" s="31" t="s">
        <v>93</v>
      </c>
      <c r="D28" s="38" t="s">
        <v>141</v>
      </c>
      <c r="E28" s="32" t="s">
        <v>94</v>
      </c>
      <c r="F28" s="41" t="s">
        <v>256</v>
      </c>
      <c r="G28" s="38" t="s">
        <v>145</v>
      </c>
      <c r="H28" s="32" t="s">
        <v>94</v>
      </c>
      <c r="I28" s="41" t="s">
        <v>142</v>
      </c>
      <c r="L28" s="10"/>
      <c r="M28" s="11"/>
      <c r="N28" s="7"/>
      <c r="O28" s="50"/>
    </row>
    <row r="29" spans="2:17" ht="21" customHeight="1" thickBot="1" x14ac:dyDescent="0.45">
      <c r="B29" s="529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L29" s="55" t="s">
        <v>215</v>
      </c>
      <c r="M29" s="7"/>
      <c r="N29" s="50"/>
      <c r="O29" s="50"/>
    </row>
    <row r="30" spans="2:17" ht="21" customHeight="1" x14ac:dyDescent="0.4">
      <c r="B30" s="527">
        <v>0.60416666666666663</v>
      </c>
      <c r="C30" s="30">
        <v>5</v>
      </c>
      <c r="D30" s="530">
        <v>21</v>
      </c>
      <c r="E30" s="531"/>
      <c r="F30" s="532"/>
      <c r="G30" s="542">
        <v>53</v>
      </c>
      <c r="H30" s="531"/>
      <c r="I30" s="532"/>
      <c r="L30" s="50"/>
      <c r="M30" s="11" t="s">
        <v>195</v>
      </c>
      <c r="N30" s="11" t="s">
        <v>193</v>
      </c>
      <c r="O30" s="60" t="s">
        <v>252</v>
      </c>
      <c r="Q30" s="47"/>
    </row>
    <row r="31" spans="2:17" ht="21" customHeight="1" x14ac:dyDescent="0.4">
      <c r="B31" s="528"/>
      <c r="C31" s="31" t="s">
        <v>90</v>
      </c>
      <c r="D31" s="38" t="s">
        <v>146</v>
      </c>
      <c r="E31" s="39" t="s">
        <v>91</v>
      </c>
      <c r="F31" s="40" t="s">
        <v>256</v>
      </c>
      <c r="G31" s="38" t="s">
        <v>144</v>
      </c>
      <c r="H31" s="39" t="s">
        <v>91</v>
      </c>
      <c r="I31" s="40" t="s">
        <v>145</v>
      </c>
      <c r="L31" s="50"/>
      <c r="M31" s="10" t="s">
        <v>225</v>
      </c>
      <c r="N31" s="11" t="s">
        <v>193</v>
      </c>
      <c r="O31" s="5" t="s">
        <v>253</v>
      </c>
      <c r="P31" s="71"/>
      <c r="Q31" s="47"/>
    </row>
    <row r="32" spans="2:17" ht="21" customHeight="1" x14ac:dyDescent="0.4">
      <c r="B32" s="528"/>
      <c r="C32" s="31" t="s">
        <v>92</v>
      </c>
      <c r="D32" s="536" t="s">
        <v>141</v>
      </c>
      <c r="E32" s="537"/>
      <c r="F32" s="538"/>
      <c r="G32" s="547" t="s">
        <v>102</v>
      </c>
      <c r="H32" s="537"/>
      <c r="I32" s="538"/>
      <c r="L32" s="50"/>
      <c r="M32" s="11" t="s">
        <v>199</v>
      </c>
      <c r="N32" s="11" t="s">
        <v>193</v>
      </c>
      <c r="O32" s="5" t="s">
        <v>251</v>
      </c>
      <c r="P32" s="71"/>
      <c r="Q32" s="47"/>
    </row>
    <row r="33" spans="2:17" ht="21" customHeight="1" x14ac:dyDescent="0.4">
      <c r="B33" s="528"/>
      <c r="C33" s="31" t="s">
        <v>93</v>
      </c>
      <c r="D33" s="68" t="s">
        <v>108</v>
      </c>
      <c r="E33" s="32" t="s">
        <v>94</v>
      </c>
      <c r="F33" s="45" t="s">
        <v>135</v>
      </c>
      <c r="G33" s="38" t="s">
        <v>125</v>
      </c>
      <c r="H33" s="32" t="s">
        <v>94</v>
      </c>
      <c r="I33" s="41" t="s">
        <v>102</v>
      </c>
      <c r="L33" s="50"/>
      <c r="M33" s="11" t="s">
        <v>201</v>
      </c>
      <c r="N33" s="11" t="s">
        <v>193</v>
      </c>
      <c r="O33" s="56" t="s">
        <v>202</v>
      </c>
      <c r="P33" s="71"/>
      <c r="Q33" s="47"/>
    </row>
    <row r="34" spans="2:17" ht="21" customHeight="1" thickBot="1" x14ac:dyDescent="0.45">
      <c r="B34" s="529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50"/>
      <c r="M34" s="11" t="s">
        <v>203</v>
      </c>
      <c r="N34" s="11" t="s">
        <v>193</v>
      </c>
      <c r="O34" s="56" t="s">
        <v>204</v>
      </c>
      <c r="P34" s="71"/>
      <c r="Q34" s="47"/>
    </row>
    <row r="35" spans="2:17" ht="21" customHeight="1" x14ac:dyDescent="0.4">
      <c r="B35" s="527">
        <v>0.65625</v>
      </c>
      <c r="C35" s="30">
        <v>6</v>
      </c>
      <c r="D35" s="543">
        <v>55</v>
      </c>
      <c r="E35" s="534"/>
      <c r="F35" s="535"/>
      <c r="G35" s="542"/>
      <c r="H35" s="531"/>
      <c r="I35" s="532"/>
      <c r="L35" s="50"/>
      <c r="M35" s="10" t="s">
        <v>205</v>
      </c>
      <c r="N35" s="11" t="s">
        <v>193</v>
      </c>
      <c r="O35" s="7" t="s">
        <v>206</v>
      </c>
      <c r="P35" s="71"/>
      <c r="Q35" s="47"/>
    </row>
    <row r="36" spans="2:17" ht="21" customHeight="1" x14ac:dyDescent="0.4">
      <c r="B36" s="528"/>
      <c r="C36" s="31" t="s">
        <v>90</v>
      </c>
      <c r="D36" s="43" t="s">
        <v>119</v>
      </c>
      <c r="E36" s="39" t="s">
        <v>91</v>
      </c>
      <c r="F36" s="44" t="s">
        <v>135</v>
      </c>
      <c r="G36" s="38"/>
      <c r="H36" s="39" t="s">
        <v>91</v>
      </c>
      <c r="I36" s="40"/>
      <c r="L36" s="50"/>
      <c r="P36" s="71"/>
      <c r="Q36" s="47"/>
    </row>
    <row r="37" spans="2:17" ht="21" customHeight="1" x14ac:dyDescent="0.4">
      <c r="B37" s="528"/>
      <c r="C37" s="31" t="s">
        <v>92</v>
      </c>
      <c r="D37" s="546" t="s">
        <v>143</v>
      </c>
      <c r="E37" s="540"/>
      <c r="F37" s="541"/>
      <c r="G37" s="547"/>
      <c r="H37" s="537"/>
      <c r="I37" s="538"/>
      <c r="L37" s="49" t="s">
        <v>207</v>
      </c>
      <c r="M37" s="7"/>
      <c r="N37" s="50"/>
      <c r="O37" s="50"/>
    </row>
    <row r="38" spans="2:17" ht="21" customHeight="1" x14ac:dyDescent="0.4">
      <c r="B38" s="528"/>
      <c r="C38" s="31" t="s">
        <v>93</v>
      </c>
      <c r="D38" s="38" t="s">
        <v>146</v>
      </c>
      <c r="E38" s="32" t="s">
        <v>94</v>
      </c>
      <c r="F38" s="41" t="s">
        <v>144</v>
      </c>
      <c r="G38" s="38"/>
      <c r="H38" s="32" t="s">
        <v>94</v>
      </c>
      <c r="I38" s="41"/>
      <c r="L38" s="7"/>
      <c r="M38" s="51" t="s">
        <v>208</v>
      </c>
      <c r="N38" s="50"/>
      <c r="O38" s="50"/>
    </row>
    <row r="39" spans="2:17" ht="21" customHeight="1" thickBot="1" x14ac:dyDescent="0.45">
      <c r="B39" s="529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L39" s="7"/>
      <c r="M39" s="57" t="s">
        <v>209</v>
      </c>
      <c r="N39" s="50"/>
      <c r="O39" s="50"/>
    </row>
    <row r="40" spans="2:17" ht="21" customHeight="1" x14ac:dyDescent="0.4">
      <c r="B40" s="527"/>
      <c r="C40" s="30"/>
      <c r="D40" s="556"/>
      <c r="E40" s="525"/>
      <c r="F40" s="525"/>
      <c r="G40" s="548"/>
      <c r="H40" s="548"/>
      <c r="I40" s="549"/>
      <c r="L40" s="7"/>
      <c r="M40" s="58" t="s">
        <v>177</v>
      </c>
      <c r="N40" s="50"/>
      <c r="O40" s="50"/>
    </row>
    <row r="41" spans="2:17" ht="21" customHeight="1" x14ac:dyDescent="0.4">
      <c r="B41" s="528"/>
      <c r="C41" s="31"/>
      <c r="D41" s="550"/>
      <c r="E41" s="551"/>
      <c r="F41" s="551"/>
      <c r="G41" s="551"/>
      <c r="H41" s="551"/>
      <c r="I41" s="552"/>
      <c r="L41" s="50"/>
      <c r="M41" s="50"/>
      <c r="N41" s="50"/>
      <c r="O41" s="50"/>
    </row>
    <row r="42" spans="2:17" ht="21" customHeight="1" x14ac:dyDescent="0.4">
      <c r="B42" s="528"/>
      <c r="C42" s="31"/>
      <c r="D42" s="550"/>
      <c r="E42" s="551"/>
      <c r="F42" s="551"/>
      <c r="G42" s="551"/>
      <c r="H42" s="551"/>
      <c r="I42" s="552"/>
      <c r="L42" s="50" t="s">
        <v>210</v>
      </c>
      <c r="M42" s="50"/>
      <c r="N42" s="50"/>
      <c r="O42" s="50"/>
    </row>
    <row r="43" spans="2:17" ht="21" customHeight="1" x14ac:dyDescent="0.4">
      <c r="B43" s="528"/>
      <c r="C43" s="31"/>
      <c r="D43" s="550"/>
      <c r="E43" s="551"/>
      <c r="F43" s="551"/>
      <c r="G43" s="551"/>
      <c r="H43" s="551"/>
      <c r="I43" s="552"/>
      <c r="L43" s="59" t="s">
        <v>211</v>
      </c>
      <c r="M43" s="50"/>
      <c r="N43" s="50"/>
      <c r="O43" s="50"/>
    </row>
    <row r="44" spans="2:17" ht="21" customHeight="1" thickBot="1" x14ac:dyDescent="0.45">
      <c r="B44" s="529"/>
      <c r="C44" s="33"/>
      <c r="D44" s="553"/>
      <c r="E44" s="554"/>
      <c r="F44" s="554"/>
      <c r="G44" s="554"/>
      <c r="H44" s="554"/>
      <c r="I44" s="555"/>
      <c r="L44" s="59" t="s">
        <v>212</v>
      </c>
      <c r="M44" s="50"/>
      <c r="N44" s="50"/>
      <c r="O44" s="50"/>
    </row>
    <row r="45" spans="2:17" x14ac:dyDescent="0.4">
      <c r="L45" s="59" t="s">
        <v>213</v>
      </c>
      <c r="M45" s="50"/>
      <c r="N45" s="50"/>
      <c r="O45" s="50"/>
    </row>
    <row r="46" spans="2:17" x14ac:dyDescent="0.4">
      <c r="L46" s="59" t="s">
        <v>214</v>
      </c>
      <c r="M46" s="50"/>
      <c r="N46" s="50"/>
      <c r="O46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5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84C38-FE1F-4D5C-87D2-A4A592C9DDED}">
  <sheetPr>
    <pageSetUpPr fitToPage="1"/>
  </sheetPr>
  <dimension ref="A1:Z135"/>
  <sheetViews>
    <sheetView showGridLines="0" topLeftCell="A64" zoomScaleNormal="100" workbookViewId="0">
      <selection activeCell="S10" sqref="S10:T11"/>
    </sheetView>
  </sheetViews>
  <sheetFormatPr defaultColWidth="7.625" defaultRowHeight="18.75" x14ac:dyDescent="0.4"/>
  <cols>
    <col min="1" max="26" width="3.375" customWidth="1"/>
    <col min="27" max="27" width="3.625" customWidth="1"/>
  </cols>
  <sheetData>
    <row r="1" spans="1:24" ht="12.95" customHeight="1" x14ac:dyDescent="0.4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24" ht="12.95" customHeight="1" x14ac:dyDescent="0.4"/>
    <row r="3" spans="1:24" ht="12.95" customHeight="1" thickBot="1" x14ac:dyDescent="0.45">
      <c r="A3" s="7" t="s">
        <v>20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x14ac:dyDescent="0.4">
      <c r="A4" s="236"/>
      <c r="B4" s="237"/>
      <c r="C4" s="474" t="str">
        <f>A6</f>
        <v>高嶺</v>
      </c>
      <c r="D4" s="474"/>
      <c r="E4" s="464" t="str">
        <f>A8</f>
        <v>FINS</v>
      </c>
      <c r="F4" s="465"/>
      <c r="G4" s="464" t="str">
        <f>A10</f>
        <v>バッスル</v>
      </c>
      <c r="H4" s="465"/>
      <c r="I4" s="464" t="str">
        <f>A12</f>
        <v>吉田方</v>
      </c>
      <c r="J4" s="465"/>
      <c r="K4" s="464" t="str">
        <f>A14</f>
        <v>美川</v>
      </c>
      <c r="L4" s="465"/>
      <c r="M4" s="464" t="str">
        <f>A16</f>
        <v>豊川</v>
      </c>
      <c r="N4" s="470"/>
      <c r="O4" s="362" t="s">
        <v>21</v>
      </c>
      <c r="P4" s="363"/>
      <c r="Q4" s="232" t="s">
        <v>22</v>
      </c>
      <c r="R4" s="232"/>
      <c r="S4" s="366" t="s">
        <v>23</v>
      </c>
      <c r="T4" s="366"/>
      <c r="U4" s="232" t="s">
        <v>24</v>
      </c>
      <c r="V4" s="232"/>
      <c r="W4" s="232" t="s">
        <v>6</v>
      </c>
      <c r="X4" s="233"/>
    </row>
    <row r="5" spans="1:24" x14ac:dyDescent="0.4">
      <c r="A5" s="238"/>
      <c r="B5" s="239"/>
      <c r="C5" s="475"/>
      <c r="D5" s="475"/>
      <c r="E5" s="457"/>
      <c r="F5" s="435"/>
      <c r="G5" s="457"/>
      <c r="H5" s="435"/>
      <c r="I5" s="457"/>
      <c r="J5" s="435"/>
      <c r="K5" s="457"/>
      <c r="L5" s="435"/>
      <c r="M5" s="457"/>
      <c r="N5" s="471"/>
      <c r="O5" s="364"/>
      <c r="P5" s="365"/>
      <c r="Q5" s="195"/>
      <c r="R5" s="195"/>
      <c r="S5" s="367"/>
      <c r="T5" s="367"/>
      <c r="U5" s="195"/>
      <c r="V5" s="195"/>
      <c r="W5" s="195"/>
      <c r="X5" s="196"/>
    </row>
    <row r="6" spans="1:24" x14ac:dyDescent="0.4">
      <c r="A6" s="420" t="s">
        <v>25</v>
      </c>
      <c r="B6" s="476"/>
      <c r="C6" s="223"/>
      <c r="D6" s="224"/>
      <c r="E6" s="479">
        <v>1</v>
      </c>
      <c r="F6" s="480"/>
      <c r="G6" s="479">
        <v>2</v>
      </c>
      <c r="H6" s="480"/>
      <c r="I6" s="472">
        <v>3</v>
      </c>
      <c r="J6" s="481"/>
      <c r="K6" s="472">
        <v>4</v>
      </c>
      <c r="L6" s="481"/>
      <c r="M6" s="472">
        <v>5</v>
      </c>
      <c r="N6" s="473"/>
      <c r="O6" s="261">
        <f>COUNTIF(C6:N7,"○")</f>
        <v>0</v>
      </c>
      <c r="P6" s="559"/>
      <c r="Q6" s="312">
        <f>COUNTIF(C6:N7,"●")</f>
        <v>0</v>
      </c>
      <c r="R6" s="312"/>
      <c r="S6" s="312">
        <f>COUNTIF(C6:N7,"×")</f>
        <v>0</v>
      </c>
      <c r="T6" s="312"/>
      <c r="U6" s="263">
        <f>O6*3+Q6</f>
        <v>0</v>
      </c>
      <c r="V6" s="262"/>
      <c r="W6" s="183"/>
      <c r="X6" s="184"/>
    </row>
    <row r="7" spans="1:24" x14ac:dyDescent="0.4">
      <c r="A7" s="477"/>
      <c r="B7" s="478"/>
      <c r="C7" s="225"/>
      <c r="D7" s="226"/>
      <c r="E7" s="190">
        <v>46180</v>
      </c>
      <c r="F7" s="191"/>
      <c r="G7" s="190">
        <v>46180</v>
      </c>
      <c r="H7" s="191"/>
      <c r="I7" s="192">
        <v>46179</v>
      </c>
      <c r="J7" s="222"/>
      <c r="K7" s="192">
        <v>46166</v>
      </c>
      <c r="L7" s="222"/>
      <c r="M7" s="192">
        <v>46166</v>
      </c>
      <c r="N7" s="193"/>
      <c r="O7" s="250"/>
      <c r="P7" s="560"/>
      <c r="Q7" s="312"/>
      <c r="R7" s="312"/>
      <c r="S7" s="312"/>
      <c r="T7" s="312"/>
      <c r="U7" s="253"/>
      <c r="V7" s="251"/>
      <c r="W7" s="183"/>
      <c r="X7" s="184"/>
    </row>
    <row r="8" spans="1:24" x14ac:dyDescent="0.4">
      <c r="A8" s="420" t="s">
        <v>7</v>
      </c>
      <c r="B8" s="476"/>
      <c r="C8" s="160"/>
      <c r="D8" s="161"/>
      <c r="E8" s="223"/>
      <c r="F8" s="224"/>
      <c r="G8" s="479">
        <v>6</v>
      </c>
      <c r="H8" s="480"/>
      <c r="I8" s="472">
        <v>7</v>
      </c>
      <c r="J8" s="481"/>
      <c r="K8" s="472">
        <v>8</v>
      </c>
      <c r="L8" s="481"/>
      <c r="M8" s="472">
        <v>9</v>
      </c>
      <c r="N8" s="473"/>
      <c r="O8" s="261">
        <f t="shared" ref="O8:O17" si="0">COUNTIF(C8:N9,"○")</f>
        <v>0</v>
      </c>
      <c r="P8" s="559"/>
      <c r="Q8" s="312">
        <f t="shared" ref="Q8:Q17" si="1">COUNTIF(C8:N9,"●")</f>
        <v>0</v>
      </c>
      <c r="R8" s="312"/>
      <c r="S8" s="312">
        <f t="shared" ref="S8:S17" si="2">COUNTIF(C8:N9,"×")</f>
        <v>0</v>
      </c>
      <c r="T8" s="312"/>
      <c r="U8" s="263">
        <f t="shared" ref="U8:U17" si="3">O8*3+Q8</f>
        <v>0</v>
      </c>
      <c r="V8" s="262"/>
      <c r="W8" s="183"/>
      <c r="X8" s="184"/>
    </row>
    <row r="9" spans="1:24" x14ac:dyDescent="0.4">
      <c r="A9" s="477"/>
      <c r="B9" s="478"/>
      <c r="C9" s="186"/>
      <c r="D9" s="187"/>
      <c r="E9" s="225"/>
      <c r="F9" s="226"/>
      <c r="G9" s="190">
        <v>46166</v>
      </c>
      <c r="H9" s="191"/>
      <c r="I9" s="192">
        <v>46173</v>
      </c>
      <c r="J9" s="222"/>
      <c r="K9" s="192">
        <v>46166</v>
      </c>
      <c r="L9" s="222"/>
      <c r="M9" s="192">
        <v>46173</v>
      </c>
      <c r="N9" s="193"/>
      <c r="O9" s="250"/>
      <c r="P9" s="560"/>
      <c r="Q9" s="312"/>
      <c r="R9" s="312"/>
      <c r="S9" s="312"/>
      <c r="T9" s="312"/>
      <c r="U9" s="253"/>
      <c r="V9" s="251"/>
      <c r="W9" s="183"/>
      <c r="X9" s="184"/>
    </row>
    <row r="10" spans="1:24" x14ac:dyDescent="0.4">
      <c r="A10" s="420" t="s">
        <v>26</v>
      </c>
      <c r="B10" s="476"/>
      <c r="C10" s="160"/>
      <c r="D10" s="161"/>
      <c r="E10" s="160"/>
      <c r="F10" s="161"/>
      <c r="G10" s="223"/>
      <c r="H10" s="224"/>
      <c r="I10" s="472">
        <v>10</v>
      </c>
      <c r="J10" s="481"/>
      <c r="K10" s="472">
        <v>11</v>
      </c>
      <c r="L10" s="481"/>
      <c r="M10" s="472">
        <v>12</v>
      </c>
      <c r="N10" s="473"/>
      <c r="O10" s="261">
        <f t="shared" ref="O10:O17" si="4">COUNTIF(C10:N11,"○")</f>
        <v>0</v>
      </c>
      <c r="P10" s="559"/>
      <c r="Q10" s="312">
        <f t="shared" ref="Q10:Q17" si="5">COUNTIF(C10:N11,"●")</f>
        <v>0</v>
      </c>
      <c r="R10" s="312"/>
      <c r="S10" s="312">
        <f t="shared" ref="S10:S17" si="6">COUNTIF(C10:N11,"×")</f>
        <v>0</v>
      </c>
      <c r="T10" s="312"/>
      <c r="U10" s="263">
        <f t="shared" ref="U10:U17" si="7">O10*3+Q10</f>
        <v>0</v>
      </c>
      <c r="V10" s="262"/>
      <c r="W10" s="183"/>
      <c r="X10" s="184"/>
    </row>
    <row r="11" spans="1:24" x14ac:dyDescent="0.4">
      <c r="A11" s="477"/>
      <c r="B11" s="478"/>
      <c r="C11" s="186"/>
      <c r="D11" s="187"/>
      <c r="E11" s="186"/>
      <c r="F11" s="187"/>
      <c r="G11" s="225"/>
      <c r="H11" s="226"/>
      <c r="I11" s="192">
        <v>46173</v>
      </c>
      <c r="J11" s="222"/>
      <c r="K11" s="192">
        <v>46173</v>
      </c>
      <c r="L11" s="222"/>
      <c r="M11" s="190">
        <v>46166</v>
      </c>
      <c r="N11" s="191"/>
      <c r="O11" s="250"/>
      <c r="P11" s="560"/>
      <c r="Q11" s="312"/>
      <c r="R11" s="312"/>
      <c r="S11" s="312"/>
      <c r="T11" s="312"/>
      <c r="U11" s="253"/>
      <c r="V11" s="251"/>
      <c r="W11" s="183"/>
      <c r="X11" s="184"/>
    </row>
    <row r="12" spans="1:24" x14ac:dyDescent="0.4">
      <c r="A12" s="420" t="s">
        <v>27</v>
      </c>
      <c r="B12" s="476"/>
      <c r="C12" s="482"/>
      <c r="D12" s="161"/>
      <c r="E12" s="160"/>
      <c r="F12" s="161"/>
      <c r="G12" s="160"/>
      <c r="H12" s="161"/>
      <c r="I12" s="168"/>
      <c r="J12" s="207"/>
      <c r="K12" s="472">
        <v>13</v>
      </c>
      <c r="L12" s="481"/>
      <c r="M12" s="472">
        <v>14</v>
      </c>
      <c r="N12" s="473"/>
      <c r="O12" s="261">
        <f t="shared" ref="O12:O17" si="8">COUNTIF(C12:N13,"○")</f>
        <v>0</v>
      </c>
      <c r="P12" s="559"/>
      <c r="Q12" s="312">
        <f t="shared" ref="Q12:Q17" si="9">COUNTIF(C12:N13,"●")</f>
        <v>0</v>
      </c>
      <c r="R12" s="312"/>
      <c r="S12" s="312">
        <f t="shared" ref="S12:S17" si="10">COUNTIF(C12:N13,"×")</f>
        <v>0</v>
      </c>
      <c r="T12" s="312"/>
      <c r="U12" s="263">
        <f t="shared" ref="U12:U17" si="11">O12*3+Q12</f>
        <v>0</v>
      </c>
      <c r="V12" s="262"/>
      <c r="W12" s="183"/>
      <c r="X12" s="184"/>
    </row>
    <row r="13" spans="1:24" x14ac:dyDescent="0.4">
      <c r="A13" s="477"/>
      <c r="B13" s="478"/>
      <c r="C13" s="186"/>
      <c r="D13" s="187"/>
      <c r="E13" s="186"/>
      <c r="F13" s="187"/>
      <c r="G13" s="186"/>
      <c r="H13" s="187"/>
      <c r="I13" s="208"/>
      <c r="J13" s="209"/>
      <c r="K13" s="190">
        <v>46179</v>
      </c>
      <c r="L13" s="191"/>
      <c r="M13" s="192">
        <v>46180</v>
      </c>
      <c r="N13" s="193"/>
      <c r="O13" s="250"/>
      <c r="P13" s="560"/>
      <c r="Q13" s="312"/>
      <c r="R13" s="312"/>
      <c r="S13" s="312"/>
      <c r="T13" s="312"/>
      <c r="U13" s="253"/>
      <c r="V13" s="251"/>
      <c r="W13" s="183"/>
      <c r="X13" s="184"/>
    </row>
    <row r="14" spans="1:24" x14ac:dyDescent="0.4">
      <c r="A14" s="420" t="s">
        <v>28</v>
      </c>
      <c r="B14" s="476"/>
      <c r="C14" s="160"/>
      <c r="D14" s="161"/>
      <c r="E14" s="160"/>
      <c r="F14" s="161"/>
      <c r="G14" s="160"/>
      <c r="H14" s="161"/>
      <c r="I14" s="163"/>
      <c r="J14" s="164"/>
      <c r="K14" s="168"/>
      <c r="L14" s="207"/>
      <c r="M14" s="472">
        <v>15</v>
      </c>
      <c r="N14" s="473"/>
      <c r="O14" s="261">
        <f t="shared" ref="O14:O17" si="12">COUNTIF(C14:N15,"○")</f>
        <v>0</v>
      </c>
      <c r="P14" s="559"/>
      <c r="Q14" s="312">
        <f t="shared" ref="Q14:Q17" si="13">COUNTIF(C14:N15,"●")</f>
        <v>0</v>
      </c>
      <c r="R14" s="312"/>
      <c r="S14" s="312">
        <f t="shared" ref="S14:S17" si="14">COUNTIF(C14:N15,"×")</f>
        <v>0</v>
      </c>
      <c r="T14" s="312"/>
      <c r="U14" s="263">
        <f t="shared" ref="U14:U17" si="15">O14*3+Q14</f>
        <v>0</v>
      </c>
      <c r="V14" s="262"/>
      <c r="W14" s="183"/>
      <c r="X14" s="184"/>
    </row>
    <row r="15" spans="1:24" x14ac:dyDescent="0.4">
      <c r="A15" s="477"/>
      <c r="B15" s="478"/>
      <c r="C15" s="186"/>
      <c r="D15" s="187"/>
      <c r="E15" s="186"/>
      <c r="F15" s="187"/>
      <c r="G15" s="186"/>
      <c r="H15" s="187"/>
      <c r="I15" s="213"/>
      <c r="J15" s="214"/>
      <c r="K15" s="208"/>
      <c r="L15" s="209"/>
      <c r="M15" s="258">
        <v>46173</v>
      </c>
      <c r="N15" s="483"/>
      <c r="O15" s="250"/>
      <c r="P15" s="560"/>
      <c r="Q15" s="312"/>
      <c r="R15" s="312"/>
      <c r="S15" s="312"/>
      <c r="T15" s="312"/>
      <c r="U15" s="253"/>
      <c r="V15" s="251"/>
      <c r="W15" s="183"/>
      <c r="X15" s="184"/>
    </row>
    <row r="16" spans="1:24" x14ac:dyDescent="0.4">
      <c r="A16" s="420" t="s">
        <v>14</v>
      </c>
      <c r="B16" s="476"/>
      <c r="C16" s="160"/>
      <c r="D16" s="161"/>
      <c r="E16" s="160"/>
      <c r="F16" s="161"/>
      <c r="G16" s="160"/>
      <c r="H16" s="161"/>
      <c r="I16" s="163"/>
      <c r="J16" s="164"/>
      <c r="K16" s="163"/>
      <c r="L16" s="164"/>
      <c r="M16" s="168"/>
      <c r="N16" s="169"/>
      <c r="O16" s="261">
        <f t="shared" ref="O16:O17" si="16">COUNTIF(C16:N17,"○")</f>
        <v>0</v>
      </c>
      <c r="P16" s="559"/>
      <c r="Q16" s="312">
        <f t="shared" ref="Q16:Q17" si="17">COUNTIF(C16:N17,"●")</f>
        <v>0</v>
      </c>
      <c r="R16" s="312"/>
      <c r="S16" s="312">
        <f t="shared" ref="S16:S17" si="18">COUNTIF(C16:N17,"×")</f>
        <v>0</v>
      </c>
      <c r="T16" s="312"/>
      <c r="U16" s="263">
        <f t="shared" ref="U16:U17" si="19">O16*3+Q16</f>
        <v>0</v>
      </c>
      <c r="V16" s="262"/>
      <c r="W16" s="195"/>
      <c r="X16" s="196"/>
    </row>
    <row r="17" spans="1:24" ht="19.5" thickBot="1" x14ac:dyDescent="0.45">
      <c r="A17" s="415"/>
      <c r="B17" s="484"/>
      <c r="C17" s="199"/>
      <c r="D17" s="200"/>
      <c r="E17" s="199"/>
      <c r="F17" s="200"/>
      <c r="G17" s="201"/>
      <c r="H17" s="202"/>
      <c r="I17" s="201"/>
      <c r="J17" s="202"/>
      <c r="K17" s="201"/>
      <c r="L17" s="202"/>
      <c r="M17" s="170"/>
      <c r="N17" s="171"/>
      <c r="O17" s="306"/>
      <c r="P17" s="265"/>
      <c r="Q17" s="334"/>
      <c r="R17" s="334"/>
      <c r="S17" s="334"/>
      <c r="T17" s="334"/>
      <c r="U17" s="295"/>
      <c r="V17" s="296"/>
      <c r="W17" s="197"/>
      <c r="X17" s="198"/>
    </row>
    <row r="20" spans="1:24" ht="19.5" thickBot="1" x14ac:dyDescent="0.45">
      <c r="A20" s="7" t="s">
        <v>29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x14ac:dyDescent="0.4">
      <c r="A21" s="236"/>
      <c r="B21" s="461"/>
      <c r="C21" s="474" t="str">
        <f>A23</f>
        <v>二川</v>
      </c>
      <c r="D21" s="474"/>
      <c r="E21" s="464" t="str">
        <f>A25</f>
        <v>刈谷東</v>
      </c>
      <c r="F21" s="465"/>
      <c r="G21" s="464" t="str">
        <f>A27</f>
        <v>碧南</v>
      </c>
      <c r="H21" s="465"/>
      <c r="I21" s="464" t="str">
        <f>A29</f>
        <v>バブルズ</v>
      </c>
      <c r="J21" s="465"/>
      <c r="K21" s="464" t="str">
        <f>A31</f>
        <v>INFINITY</v>
      </c>
      <c r="L21" s="465"/>
      <c r="M21" s="464" t="str">
        <f>A33</f>
        <v>高嶺AN</v>
      </c>
      <c r="N21" s="470"/>
      <c r="O21" s="362" t="s">
        <v>21</v>
      </c>
      <c r="P21" s="363"/>
      <c r="Q21" s="232" t="s">
        <v>22</v>
      </c>
      <c r="R21" s="232"/>
      <c r="S21" s="366" t="s">
        <v>30</v>
      </c>
      <c r="T21" s="366"/>
      <c r="U21" s="232" t="s">
        <v>24</v>
      </c>
      <c r="V21" s="232"/>
      <c r="W21" s="232" t="s">
        <v>6</v>
      </c>
      <c r="X21" s="233"/>
    </row>
    <row r="22" spans="1:24" x14ac:dyDescent="0.4">
      <c r="A22" s="462"/>
      <c r="B22" s="463"/>
      <c r="C22" s="475"/>
      <c r="D22" s="475"/>
      <c r="E22" s="457"/>
      <c r="F22" s="435"/>
      <c r="G22" s="457"/>
      <c r="H22" s="435"/>
      <c r="I22" s="457"/>
      <c r="J22" s="435"/>
      <c r="K22" s="457"/>
      <c r="L22" s="435"/>
      <c r="M22" s="457"/>
      <c r="N22" s="471"/>
      <c r="O22" s="364"/>
      <c r="P22" s="365"/>
      <c r="Q22" s="195"/>
      <c r="R22" s="195"/>
      <c r="S22" s="367"/>
      <c r="T22" s="367"/>
      <c r="U22" s="195"/>
      <c r="V22" s="195"/>
      <c r="W22" s="195"/>
      <c r="X22" s="196"/>
    </row>
    <row r="23" spans="1:24" x14ac:dyDescent="0.4">
      <c r="A23" s="420" t="s">
        <v>31</v>
      </c>
      <c r="B23" s="476"/>
      <c r="C23" s="450"/>
      <c r="D23" s="450"/>
      <c r="E23" s="485">
        <v>16</v>
      </c>
      <c r="F23" s="485"/>
      <c r="G23" s="485">
        <v>17</v>
      </c>
      <c r="H23" s="485"/>
      <c r="I23" s="452">
        <v>18</v>
      </c>
      <c r="J23" s="452"/>
      <c r="K23" s="452">
        <v>19</v>
      </c>
      <c r="L23" s="452"/>
      <c r="M23" s="472">
        <v>20</v>
      </c>
      <c r="N23" s="473"/>
      <c r="O23" s="261">
        <f>COUNTIF(C23:N24,"○")</f>
        <v>0</v>
      </c>
      <c r="P23" s="559"/>
      <c r="Q23" s="312">
        <f>COUNTIF(C23:N24,"●")</f>
        <v>0</v>
      </c>
      <c r="R23" s="312"/>
      <c r="S23" s="312">
        <f>COUNTIF(C23:N24,"×")</f>
        <v>0</v>
      </c>
      <c r="T23" s="312"/>
      <c r="U23" s="263">
        <f>O23*3+Q23</f>
        <v>0</v>
      </c>
      <c r="V23" s="262"/>
      <c r="W23" s="183"/>
      <c r="X23" s="184"/>
    </row>
    <row r="24" spans="1:24" x14ac:dyDescent="0.4">
      <c r="A24" s="477"/>
      <c r="B24" s="478"/>
      <c r="C24" s="451"/>
      <c r="D24" s="451"/>
      <c r="E24" s="108">
        <v>46173</v>
      </c>
      <c r="F24" s="486"/>
      <c r="G24" s="108">
        <v>46173</v>
      </c>
      <c r="H24" s="486"/>
      <c r="I24" s="437">
        <v>46194</v>
      </c>
      <c r="J24" s="438"/>
      <c r="K24" s="316">
        <v>46179</v>
      </c>
      <c r="L24" s="317"/>
      <c r="M24" s="437">
        <v>46179</v>
      </c>
      <c r="N24" s="438"/>
      <c r="O24" s="250"/>
      <c r="P24" s="560"/>
      <c r="Q24" s="312"/>
      <c r="R24" s="312"/>
      <c r="S24" s="312"/>
      <c r="T24" s="312"/>
      <c r="U24" s="253"/>
      <c r="V24" s="251"/>
      <c r="W24" s="183"/>
      <c r="X24" s="184"/>
    </row>
    <row r="25" spans="1:24" x14ac:dyDescent="0.4">
      <c r="A25" s="420" t="s">
        <v>32</v>
      </c>
      <c r="B25" s="476"/>
      <c r="C25" s="422"/>
      <c r="D25" s="422"/>
      <c r="E25" s="450"/>
      <c r="F25" s="450"/>
      <c r="G25" s="485">
        <v>21</v>
      </c>
      <c r="H25" s="485"/>
      <c r="I25" s="563" t="s">
        <v>306</v>
      </c>
      <c r="J25" s="563"/>
      <c r="K25" s="452">
        <v>23</v>
      </c>
      <c r="L25" s="452"/>
      <c r="M25" s="472">
        <v>24</v>
      </c>
      <c r="N25" s="473"/>
      <c r="O25" s="261">
        <f t="shared" ref="O25:O34" si="20">COUNTIF(C25:N26,"○")</f>
        <v>1</v>
      </c>
      <c r="P25" s="559"/>
      <c r="Q25" s="312">
        <f t="shared" ref="Q25:Q34" si="21">COUNTIF(C25:N26,"●")</f>
        <v>0</v>
      </c>
      <c r="R25" s="312"/>
      <c r="S25" s="312">
        <f t="shared" ref="S25:S34" si="22">COUNTIF(C25:N26,"×")</f>
        <v>0</v>
      </c>
      <c r="T25" s="312"/>
      <c r="U25" s="263">
        <f t="shared" ref="U25:U34" si="23">O25*3+Q25</f>
        <v>3</v>
      </c>
      <c r="V25" s="262"/>
      <c r="W25" s="183"/>
      <c r="X25" s="184"/>
    </row>
    <row r="26" spans="1:24" x14ac:dyDescent="0.4">
      <c r="A26" s="477"/>
      <c r="B26" s="478"/>
      <c r="C26" s="489"/>
      <c r="D26" s="489"/>
      <c r="E26" s="451"/>
      <c r="F26" s="451"/>
      <c r="G26" s="108">
        <v>46180</v>
      </c>
      <c r="H26" s="486"/>
      <c r="I26" s="564" t="s">
        <v>300</v>
      </c>
      <c r="J26" s="490"/>
      <c r="K26" s="437">
        <v>46173</v>
      </c>
      <c r="L26" s="438"/>
      <c r="M26" s="487">
        <v>46180</v>
      </c>
      <c r="N26" s="488"/>
      <c r="O26" s="250"/>
      <c r="P26" s="560"/>
      <c r="Q26" s="312"/>
      <c r="R26" s="312"/>
      <c r="S26" s="312"/>
      <c r="T26" s="312"/>
      <c r="U26" s="253"/>
      <c r="V26" s="251"/>
      <c r="W26" s="183"/>
      <c r="X26" s="184"/>
    </row>
    <row r="27" spans="1:24" x14ac:dyDescent="0.4">
      <c r="A27" s="420" t="s">
        <v>33</v>
      </c>
      <c r="B27" s="476"/>
      <c r="C27" s="422"/>
      <c r="D27" s="422"/>
      <c r="E27" s="422"/>
      <c r="F27" s="422"/>
      <c r="G27" s="450"/>
      <c r="H27" s="450"/>
      <c r="I27" s="452">
        <v>25</v>
      </c>
      <c r="J27" s="452"/>
      <c r="K27" s="452">
        <v>26</v>
      </c>
      <c r="L27" s="452"/>
      <c r="M27" s="472">
        <v>27</v>
      </c>
      <c r="N27" s="473"/>
      <c r="O27" s="261">
        <f t="shared" ref="O27:O34" si="24">COUNTIF(C27:N28,"○")</f>
        <v>0</v>
      </c>
      <c r="P27" s="559"/>
      <c r="Q27" s="312">
        <f t="shared" ref="Q27:Q34" si="25">COUNTIF(C27:N28,"●")</f>
        <v>0</v>
      </c>
      <c r="R27" s="312"/>
      <c r="S27" s="312">
        <f t="shared" ref="S27:S34" si="26">COUNTIF(C27:N28,"×")</f>
        <v>0</v>
      </c>
      <c r="T27" s="312"/>
      <c r="U27" s="263">
        <f t="shared" ref="U27:U34" si="27">O27*3+Q27</f>
        <v>0</v>
      </c>
      <c r="V27" s="262"/>
      <c r="W27" s="183"/>
      <c r="X27" s="184"/>
    </row>
    <row r="28" spans="1:24" x14ac:dyDescent="0.4">
      <c r="A28" s="477"/>
      <c r="B28" s="478"/>
      <c r="C28" s="489"/>
      <c r="D28" s="489"/>
      <c r="E28" s="490"/>
      <c r="F28" s="490"/>
      <c r="G28" s="451"/>
      <c r="H28" s="451"/>
      <c r="I28" s="437">
        <v>46194</v>
      </c>
      <c r="J28" s="438"/>
      <c r="K28" s="437">
        <v>46173</v>
      </c>
      <c r="L28" s="438"/>
      <c r="M28" s="487">
        <v>46180</v>
      </c>
      <c r="N28" s="488"/>
      <c r="O28" s="250"/>
      <c r="P28" s="560"/>
      <c r="Q28" s="312"/>
      <c r="R28" s="312"/>
      <c r="S28" s="312"/>
      <c r="T28" s="312"/>
      <c r="U28" s="253"/>
      <c r="V28" s="251"/>
      <c r="W28" s="183"/>
      <c r="X28" s="184"/>
    </row>
    <row r="29" spans="1:24" x14ac:dyDescent="0.4">
      <c r="A29" s="420" t="s">
        <v>34</v>
      </c>
      <c r="B29" s="476"/>
      <c r="C29" s="422"/>
      <c r="D29" s="422"/>
      <c r="E29" s="422"/>
      <c r="F29" s="422"/>
      <c r="G29" s="422"/>
      <c r="H29" s="422"/>
      <c r="I29" s="441"/>
      <c r="J29" s="441"/>
      <c r="K29" s="452">
        <v>28</v>
      </c>
      <c r="L29" s="452"/>
      <c r="M29" s="472">
        <v>29</v>
      </c>
      <c r="N29" s="473"/>
      <c r="O29" s="261">
        <f t="shared" ref="O29:O34" si="28">COUNTIF(C29:N30,"○")</f>
        <v>0</v>
      </c>
      <c r="P29" s="559"/>
      <c r="Q29" s="312">
        <f t="shared" ref="Q29:Q34" si="29">COUNTIF(C29:N30,"●")</f>
        <v>0</v>
      </c>
      <c r="R29" s="312"/>
      <c r="S29" s="312">
        <f t="shared" ref="S29:S34" si="30">COUNTIF(C29:N30,"×")</f>
        <v>0</v>
      </c>
      <c r="T29" s="312"/>
      <c r="U29" s="263">
        <f t="shared" ref="U29:U34" si="31">O29*3+Q29</f>
        <v>0</v>
      </c>
      <c r="V29" s="262"/>
      <c r="W29" s="183"/>
      <c r="X29" s="184"/>
    </row>
    <row r="30" spans="1:24" x14ac:dyDescent="0.4">
      <c r="A30" s="477"/>
      <c r="B30" s="478"/>
      <c r="C30" s="489"/>
      <c r="D30" s="489"/>
      <c r="E30" s="489"/>
      <c r="F30" s="489"/>
      <c r="G30" s="489"/>
      <c r="H30" s="489"/>
      <c r="I30" s="491"/>
      <c r="J30" s="491"/>
      <c r="K30" s="437">
        <v>46159</v>
      </c>
      <c r="L30" s="438"/>
      <c r="M30" s="437">
        <v>46159</v>
      </c>
      <c r="N30" s="438"/>
      <c r="O30" s="250"/>
      <c r="P30" s="560"/>
      <c r="Q30" s="312"/>
      <c r="R30" s="312"/>
      <c r="S30" s="312"/>
      <c r="T30" s="312"/>
      <c r="U30" s="253"/>
      <c r="V30" s="251"/>
      <c r="W30" s="183"/>
      <c r="X30" s="184"/>
    </row>
    <row r="31" spans="1:24" x14ac:dyDescent="0.4">
      <c r="A31" s="420" t="s">
        <v>35</v>
      </c>
      <c r="B31" s="476"/>
      <c r="C31" s="422"/>
      <c r="D31" s="422"/>
      <c r="E31" s="422"/>
      <c r="F31" s="422"/>
      <c r="G31" s="422"/>
      <c r="H31" s="422"/>
      <c r="I31" s="492"/>
      <c r="J31" s="492"/>
      <c r="K31" s="441"/>
      <c r="L31" s="441"/>
      <c r="M31" s="472">
        <v>30</v>
      </c>
      <c r="N31" s="473"/>
      <c r="O31" s="261">
        <f t="shared" ref="O31:O34" si="32">COUNTIF(C31:N32,"○")</f>
        <v>0</v>
      </c>
      <c r="P31" s="559"/>
      <c r="Q31" s="312">
        <f t="shared" ref="Q31:Q34" si="33">COUNTIF(C31:N32,"●")</f>
        <v>0</v>
      </c>
      <c r="R31" s="312"/>
      <c r="S31" s="312">
        <f t="shared" ref="S31:S34" si="34">COUNTIF(C31:N32,"×")</f>
        <v>0</v>
      </c>
      <c r="T31" s="312"/>
      <c r="U31" s="263">
        <f t="shared" ref="U31:U34" si="35">O31*3+Q31</f>
        <v>0</v>
      </c>
      <c r="V31" s="262"/>
      <c r="W31" s="183"/>
      <c r="X31" s="184"/>
    </row>
    <row r="32" spans="1:24" x14ac:dyDescent="0.4">
      <c r="A32" s="477"/>
      <c r="B32" s="478"/>
      <c r="C32" s="489"/>
      <c r="D32" s="489"/>
      <c r="E32" s="489"/>
      <c r="F32" s="489"/>
      <c r="G32" s="489"/>
      <c r="H32" s="489"/>
      <c r="I32" s="490"/>
      <c r="J32" s="490"/>
      <c r="K32" s="491"/>
      <c r="L32" s="491"/>
      <c r="M32" s="316">
        <v>46159</v>
      </c>
      <c r="N32" s="317"/>
      <c r="O32" s="250"/>
      <c r="P32" s="560"/>
      <c r="Q32" s="312"/>
      <c r="R32" s="312"/>
      <c r="S32" s="312"/>
      <c r="T32" s="312"/>
      <c r="U32" s="253"/>
      <c r="V32" s="251"/>
      <c r="W32" s="183"/>
      <c r="X32" s="184"/>
    </row>
    <row r="33" spans="1:26" x14ac:dyDescent="0.4">
      <c r="A33" s="420" t="s">
        <v>36</v>
      </c>
      <c r="B33" s="476"/>
      <c r="C33" s="422"/>
      <c r="D33" s="422"/>
      <c r="E33" s="422"/>
      <c r="F33" s="422"/>
      <c r="G33" s="422"/>
      <c r="H33" s="422"/>
      <c r="I33" s="492"/>
      <c r="J33" s="492"/>
      <c r="K33" s="492"/>
      <c r="L33" s="492"/>
      <c r="M33" s="494"/>
      <c r="N33" s="495"/>
      <c r="O33" s="261">
        <f t="shared" ref="O33:O34" si="36">COUNTIF(C33:N34,"○")</f>
        <v>0</v>
      </c>
      <c r="P33" s="559"/>
      <c r="Q33" s="312">
        <f t="shared" ref="Q33:Q34" si="37">COUNTIF(C33:N34,"●")</f>
        <v>0</v>
      </c>
      <c r="R33" s="312"/>
      <c r="S33" s="312">
        <f t="shared" ref="S33:S34" si="38">COUNTIF(C33:N34,"×")</f>
        <v>0</v>
      </c>
      <c r="T33" s="312"/>
      <c r="U33" s="263">
        <f t="shared" ref="U33:U34" si="39">O33*3+Q33</f>
        <v>0</v>
      </c>
      <c r="V33" s="262"/>
      <c r="W33" s="195"/>
      <c r="X33" s="196"/>
    </row>
    <row r="34" spans="1:26" ht="19.5" thickBot="1" x14ac:dyDescent="0.45">
      <c r="A34" s="415"/>
      <c r="B34" s="484"/>
      <c r="C34" s="493"/>
      <c r="D34" s="493"/>
      <c r="E34" s="417"/>
      <c r="F34" s="417"/>
      <c r="G34" s="417"/>
      <c r="H34" s="417"/>
      <c r="I34" s="493"/>
      <c r="J34" s="493"/>
      <c r="K34" s="493"/>
      <c r="L34" s="493"/>
      <c r="M34" s="496"/>
      <c r="N34" s="497"/>
      <c r="O34" s="306"/>
      <c r="P34" s="265"/>
      <c r="Q34" s="334"/>
      <c r="R34" s="334"/>
      <c r="S34" s="334"/>
      <c r="T34" s="334"/>
      <c r="U34" s="295"/>
      <c r="V34" s="296"/>
      <c r="W34" s="197"/>
      <c r="X34" s="198"/>
    </row>
    <row r="36" spans="1:26" ht="19.5" thickBot="1" x14ac:dyDescent="0.45">
      <c r="A36" s="7" t="s">
        <v>37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4">
      <c r="A37" s="236"/>
      <c r="B37" s="461"/>
      <c r="C37" s="474" t="str">
        <f>A39</f>
        <v>西尾</v>
      </c>
      <c r="D37" s="474"/>
      <c r="E37" s="464" t="str">
        <f>A41</f>
        <v>知立</v>
      </c>
      <c r="F37" s="465"/>
      <c r="G37" s="464" t="str">
        <f>A43</f>
        <v>KBC高浜</v>
      </c>
      <c r="H37" s="465"/>
      <c r="I37" s="464" t="str">
        <f>A45</f>
        <v>シーガルズ</v>
      </c>
      <c r="J37" s="465"/>
      <c r="K37" s="464" t="str">
        <f>A47</f>
        <v>大清水</v>
      </c>
      <c r="L37" s="465"/>
      <c r="M37" s="464" t="str">
        <f>A49</f>
        <v>蒲郡</v>
      </c>
      <c r="N37" s="465"/>
      <c r="O37" s="464" t="str">
        <f>A51</f>
        <v>C.S.A</v>
      </c>
      <c r="P37" s="465"/>
      <c r="Q37" s="362" t="s">
        <v>21</v>
      </c>
      <c r="R37" s="363"/>
      <c r="S37" s="455" t="s">
        <v>22</v>
      </c>
      <c r="T37" s="363"/>
      <c r="U37" s="466" t="s">
        <v>23</v>
      </c>
      <c r="V37" s="467"/>
      <c r="W37" s="455" t="s">
        <v>24</v>
      </c>
      <c r="X37" s="363"/>
      <c r="Y37" s="455" t="s">
        <v>6</v>
      </c>
      <c r="Z37" s="456"/>
    </row>
    <row r="38" spans="1:26" x14ac:dyDescent="0.4">
      <c r="A38" s="462"/>
      <c r="B38" s="463"/>
      <c r="C38" s="475"/>
      <c r="D38" s="475"/>
      <c r="E38" s="457"/>
      <c r="F38" s="435"/>
      <c r="G38" s="457"/>
      <c r="H38" s="435"/>
      <c r="I38" s="457"/>
      <c r="J38" s="435"/>
      <c r="K38" s="457"/>
      <c r="L38" s="435"/>
      <c r="M38" s="457"/>
      <c r="N38" s="435"/>
      <c r="O38" s="457"/>
      <c r="P38" s="435"/>
      <c r="Q38" s="498"/>
      <c r="R38" s="212"/>
      <c r="S38" s="211"/>
      <c r="T38" s="212"/>
      <c r="U38" s="468"/>
      <c r="V38" s="469"/>
      <c r="W38" s="211"/>
      <c r="X38" s="212"/>
      <c r="Y38" s="211"/>
      <c r="Z38" s="433"/>
    </row>
    <row r="39" spans="1:26" x14ac:dyDescent="0.4">
      <c r="A39" s="420" t="s">
        <v>38</v>
      </c>
      <c r="B39" s="476"/>
      <c r="C39" s="450"/>
      <c r="D39" s="450"/>
      <c r="E39" s="565" t="s">
        <v>307</v>
      </c>
      <c r="F39" s="565"/>
      <c r="G39" s="565" t="s">
        <v>308</v>
      </c>
      <c r="H39" s="565"/>
      <c r="I39" s="485">
        <v>33</v>
      </c>
      <c r="J39" s="485"/>
      <c r="K39" s="472">
        <v>34</v>
      </c>
      <c r="L39" s="481"/>
      <c r="M39" s="472">
        <v>35</v>
      </c>
      <c r="N39" s="481"/>
      <c r="O39" s="472">
        <v>36</v>
      </c>
      <c r="P39" s="481"/>
      <c r="Q39" s="261">
        <f>COUNTIF(C39:P40,"○")</f>
        <v>2</v>
      </c>
      <c r="R39" s="559"/>
      <c r="S39" s="312">
        <f>COUNTIF(C39:P40,"●")</f>
        <v>0</v>
      </c>
      <c r="T39" s="312"/>
      <c r="U39" s="312">
        <f>COUNTIF(C39:P40,"×")</f>
        <v>0</v>
      </c>
      <c r="V39" s="312"/>
      <c r="W39" s="263">
        <f>Q39*3+S39</f>
        <v>6</v>
      </c>
      <c r="X39" s="262"/>
      <c r="Y39" s="176"/>
      <c r="Z39" s="413"/>
    </row>
    <row r="40" spans="1:26" x14ac:dyDescent="0.4">
      <c r="A40" s="477"/>
      <c r="B40" s="478"/>
      <c r="C40" s="451"/>
      <c r="D40" s="451"/>
      <c r="E40" s="566" t="s">
        <v>300</v>
      </c>
      <c r="F40" s="489"/>
      <c r="G40" s="566" t="s">
        <v>300</v>
      </c>
      <c r="H40" s="489"/>
      <c r="I40" s="108">
        <v>46180</v>
      </c>
      <c r="J40" s="486"/>
      <c r="K40" s="192">
        <v>46180</v>
      </c>
      <c r="L40" s="222"/>
      <c r="M40" s="192">
        <v>46193</v>
      </c>
      <c r="N40" s="222"/>
      <c r="O40" s="192">
        <v>46193</v>
      </c>
      <c r="P40" s="222"/>
      <c r="Q40" s="250"/>
      <c r="R40" s="560"/>
      <c r="S40" s="312"/>
      <c r="T40" s="312"/>
      <c r="U40" s="312"/>
      <c r="V40" s="312"/>
      <c r="W40" s="253"/>
      <c r="X40" s="251"/>
      <c r="Y40" s="211"/>
      <c r="Z40" s="433"/>
    </row>
    <row r="41" spans="1:26" x14ac:dyDescent="0.4">
      <c r="A41" s="420" t="s">
        <v>39</v>
      </c>
      <c r="B41" s="476"/>
      <c r="C41" s="422"/>
      <c r="D41" s="422"/>
      <c r="E41" s="450"/>
      <c r="F41" s="450"/>
      <c r="G41" s="485">
        <v>37</v>
      </c>
      <c r="H41" s="485"/>
      <c r="I41" s="565" t="s">
        <v>309</v>
      </c>
      <c r="J41" s="565"/>
      <c r="K41" s="472">
        <v>39</v>
      </c>
      <c r="L41" s="481"/>
      <c r="M41" s="472">
        <v>40</v>
      </c>
      <c r="N41" s="481"/>
      <c r="O41" s="472">
        <v>41</v>
      </c>
      <c r="P41" s="481"/>
      <c r="Q41" s="261">
        <f t="shared" ref="Q41:Q52" si="40">COUNTIF(C41:P42,"○")</f>
        <v>0</v>
      </c>
      <c r="R41" s="559"/>
      <c r="S41" s="312">
        <f t="shared" ref="S41:S52" si="41">COUNTIF(C41:P42,"●")</f>
        <v>1</v>
      </c>
      <c r="T41" s="312"/>
      <c r="U41" s="312">
        <f t="shared" ref="U41:U52" si="42">COUNTIF(C41:P42,"×")</f>
        <v>0</v>
      </c>
      <c r="V41" s="312"/>
      <c r="W41" s="263">
        <f t="shared" ref="W41:W52" si="43">Q41*3+S41</f>
        <v>1</v>
      </c>
      <c r="X41" s="262"/>
      <c r="Y41" s="176"/>
      <c r="Z41" s="413"/>
    </row>
    <row r="42" spans="1:26" x14ac:dyDescent="0.4">
      <c r="A42" s="477"/>
      <c r="B42" s="478"/>
      <c r="C42" s="489"/>
      <c r="D42" s="489"/>
      <c r="E42" s="451"/>
      <c r="F42" s="451"/>
      <c r="G42" s="108">
        <v>46172</v>
      </c>
      <c r="H42" s="486"/>
      <c r="I42" s="566" t="s">
        <v>303</v>
      </c>
      <c r="J42" s="489"/>
      <c r="K42" s="192">
        <v>46172</v>
      </c>
      <c r="L42" s="222"/>
      <c r="M42" s="192">
        <v>46179</v>
      </c>
      <c r="N42" s="222"/>
      <c r="O42" s="192">
        <v>46179</v>
      </c>
      <c r="P42" s="222"/>
      <c r="Q42" s="250"/>
      <c r="R42" s="560"/>
      <c r="S42" s="312"/>
      <c r="T42" s="312"/>
      <c r="U42" s="312"/>
      <c r="V42" s="312"/>
      <c r="W42" s="253"/>
      <c r="X42" s="251"/>
      <c r="Y42" s="211"/>
      <c r="Z42" s="433"/>
    </row>
    <row r="43" spans="1:26" x14ac:dyDescent="0.4">
      <c r="A43" s="420" t="s">
        <v>40</v>
      </c>
      <c r="B43" s="476"/>
      <c r="C43" s="422" t="s">
        <v>310</v>
      </c>
      <c r="D43" s="422"/>
      <c r="E43" s="422"/>
      <c r="F43" s="422"/>
      <c r="G43" s="450"/>
      <c r="H43" s="450"/>
      <c r="I43" s="565" t="s">
        <v>311</v>
      </c>
      <c r="J43" s="565"/>
      <c r="K43" s="472">
        <v>43</v>
      </c>
      <c r="L43" s="481"/>
      <c r="M43" s="472">
        <v>44</v>
      </c>
      <c r="N43" s="481"/>
      <c r="O43" s="472">
        <v>45</v>
      </c>
      <c r="P43" s="481"/>
      <c r="Q43" s="261">
        <f t="shared" ref="Q43:Q52" si="44">COUNTIF(C43:P44,"○")</f>
        <v>1</v>
      </c>
      <c r="R43" s="559"/>
      <c r="S43" s="312">
        <f t="shared" ref="S43:S52" si="45">COUNTIF(C43:P44,"●")</f>
        <v>1</v>
      </c>
      <c r="T43" s="312"/>
      <c r="U43" s="312">
        <f t="shared" ref="U43:U52" si="46">COUNTIF(C43:P44,"×")</f>
        <v>0</v>
      </c>
      <c r="V43" s="312"/>
      <c r="W43" s="263">
        <f t="shared" ref="W43:W52" si="47">Q43*3+S43</f>
        <v>4</v>
      </c>
      <c r="X43" s="262"/>
      <c r="Y43" s="176"/>
      <c r="Z43" s="413"/>
    </row>
    <row r="44" spans="1:26" x14ac:dyDescent="0.4">
      <c r="A44" s="477"/>
      <c r="B44" s="478"/>
      <c r="C44" s="489" t="s">
        <v>303</v>
      </c>
      <c r="D44" s="489"/>
      <c r="E44" s="489"/>
      <c r="F44" s="489"/>
      <c r="G44" s="451"/>
      <c r="H44" s="451"/>
      <c r="I44" s="328" t="s">
        <v>300</v>
      </c>
      <c r="J44" s="329"/>
      <c r="K44" s="258">
        <v>46172</v>
      </c>
      <c r="L44" s="499"/>
      <c r="M44" s="258">
        <v>46179</v>
      </c>
      <c r="N44" s="499"/>
      <c r="O44" s="258">
        <v>46179</v>
      </c>
      <c r="P44" s="499"/>
      <c r="Q44" s="250"/>
      <c r="R44" s="560"/>
      <c r="S44" s="312"/>
      <c r="T44" s="312"/>
      <c r="U44" s="312"/>
      <c r="V44" s="312"/>
      <c r="W44" s="253"/>
      <c r="X44" s="251"/>
      <c r="Y44" s="211"/>
      <c r="Z44" s="433"/>
    </row>
    <row r="45" spans="1:26" x14ac:dyDescent="0.4">
      <c r="A45" s="420" t="s">
        <v>41</v>
      </c>
      <c r="B45" s="476"/>
      <c r="C45" s="422"/>
      <c r="D45" s="422"/>
      <c r="E45" s="422" t="s">
        <v>312</v>
      </c>
      <c r="F45" s="422"/>
      <c r="G45" s="422" t="s">
        <v>313</v>
      </c>
      <c r="H45" s="422"/>
      <c r="I45" s="441"/>
      <c r="J45" s="441"/>
      <c r="K45" s="472">
        <v>46</v>
      </c>
      <c r="L45" s="481"/>
      <c r="M45" s="472">
        <v>47</v>
      </c>
      <c r="N45" s="481"/>
      <c r="O45" s="472">
        <v>48</v>
      </c>
      <c r="P45" s="481"/>
      <c r="Q45" s="261">
        <f t="shared" ref="Q45:Q52" si="48">COUNTIF(C45:P46,"○")</f>
        <v>1</v>
      </c>
      <c r="R45" s="559"/>
      <c r="S45" s="312">
        <f t="shared" ref="S45:S52" si="49">COUNTIF(C45:P46,"●")</f>
        <v>1</v>
      </c>
      <c r="T45" s="312"/>
      <c r="U45" s="312">
        <f t="shared" ref="U45:U52" si="50">COUNTIF(C45:P46,"×")</f>
        <v>0</v>
      </c>
      <c r="V45" s="312"/>
      <c r="W45" s="263">
        <f t="shared" ref="W45:W52" si="51">Q45*3+S45</f>
        <v>4</v>
      </c>
      <c r="X45" s="262"/>
      <c r="Y45" s="176"/>
      <c r="Z45" s="413"/>
    </row>
    <row r="46" spans="1:26" x14ac:dyDescent="0.4">
      <c r="A46" s="477"/>
      <c r="B46" s="478"/>
      <c r="C46" s="489"/>
      <c r="D46" s="489"/>
      <c r="E46" s="489" t="s">
        <v>300</v>
      </c>
      <c r="F46" s="489"/>
      <c r="G46" s="489" t="s">
        <v>303</v>
      </c>
      <c r="H46" s="489"/>
      <c r="I46" s="491"/>
      <c r="J46" s="491"/>
      <c r="K46" s="192">
        <v>46159</v>
      </c>
      <c r="L46" s="222"/>
      <c r="M46" s="192">
        <v>46194</v>
      </c>
      <c r="N46" s="222"/>
      <c r="O46" s="192">
        <v>46159</v>
      </c>
      <c r="P46" s="222"/>
      <c r="Q46" s="250"/>
      <c r="R46" s="560"/>
      <c r="S46" s="312"/>
      <c r="T46" s="312"/>
      <c r="U46" s="312"/>
      <c r="V46" s="312"/>
      <c r="W46" s="253"/>
      <c r="X46" s="251"/>
      <c r="Y46" s="211"/>
      <c r="Z46" s="433"/>
    </row>
    <row r="47" spans="1:26" x14ac:dyDescent="0.4">
      <c r="A47" s="420" t="s">
        <v>12</v>
      </c>
      <c r="B47" s="476"/>
      <c r="C47" s="422"/>
      <c r="D47" s="422"/>
      <c r="E47" s="422"/>
      <c r="F47" s="422"/>
      <c r="G47" s="422"/>
      <c r="H47" s="422"/>
      <c r="I47" s="422"/>
      <c r="J47" s="422"/>
      <c r="K47" s="168"/>
      <c r="L47" s="207"/>
      <c r="M47" s="472">
        <v>49</v>
      </c>
      <c r="N47" s="481"/>
      <c r="O47" s="472">
        <v>50</v>
      </c>
      <c r="P47" s="503"/>
      <c r="Q47" s="261">
        <f t="shared" ref="Q47:Q52" si="52">COUNTIF(C47:P48,"○")</f>
        <v>0</v>
      </c>
      <c r="R47" s="559"/>
      <c r="S47" s="312">
        <f t="shared" ref="S47:S52" si="53">COUNTIF(C47:P48,"●")</f>
        <v>0</v>
      </c>
      <c r="T47" s="312"/>
      <c r="U47" s="312">
        <f t="shared" ref="U47:U52" si="54">COUNTIF(C47:P48,"×")</f>
        <v>0</v>
      </c>
      <c r="V47" s="312"/>
      <c r="W47" s="263">
        <f t="shared" ref="W47:W52" si="55">Q47*3+S47</f>
        <v>0</v>
      </c>
      <c r="X47" s="262"/>
      <c r="Y47" s="176"/>
      <c r="Z47" s="413"/>
    </row>
    <row r="48" spans="1:26" x14ac:dyDescent="0.4">
      <c r="A48" s="434"/>
      <c r="B48" s="500"/>
      <c r="C48" s="446"/>
      <c r="D48" s="446"/>
      <c r="E48" s="446"/>
      <c r="F48" s="446"/>
      <c r="G48" s="446"/>
      <c r="H48" s="446"/>
      <c r="I48" s="446"/>
      <c r="J48" s="446"/>
      <c r="K48" s="208"/>
      <c r="L48" s="209"/>
      <c r="M48" s="192">
        <v>46194</v>
      </c>
      <c r="N48" s="222"/>
      <c r="O48" s="258">
        <v>46159</v>
      </c>
      <c r="P48" s="499"/>
      <c r="Q48" s="250"/>
      <c r="R48" s="560"/>
      <c r="S48" s="312"/>
      <c r="T48" s="312"/>
      <c r="U48" s="312"/>
      <c r="V48" s="312"/>
      <c r="W48" s="253"/>
      <c r="X48" s="251"/>
      <c r="Y48" s="211"/>
      <c r="Z48" s="433"/>
    </row>
    <row r="49" spans="1:26" x14ac:dyDescent="0.4">
      <c r="A49" s="420" t="s">
        <v>42</v>
      </c>
      <c r="B49" s="476"/>
      <c r="C49" s="422"/>
      <c r="D49" s="422"/>
      <c r="E49" s="422"/>
      <c r="F49" s="422"/>
      <c r="G49" s="422"/>
      <c r="H49" s="422"/>
      <c r="I49" s="422"/>
      <c r="J49" s="422"/>
      <c r="K49" s="501"/>
      <c r="L49" s="164"/>
      <c r="M49" s="168"/>
      <c r="N49" s="207"/>
      <c r="O49" s="472">
        <v>51</v>
      </c>
      <c r="P49" s="503"/>
      <c r="Q49" s="261">
        <f t="shared" ref="Q49:Q52" si="56">COUNTIF(C49:P50,"○")</f>
        <v>0</v>
      </c>
      <c r="R49" s="559"/>
      <c r="S49" s="312">
        <f t="shared" ref="S49:S52" si="57">COUNTIF(C49:P50,"●")</f>
        <v>0</v>
      </c>
      <c r="T49" s="312"/>
      <c r="U49" s="312">
        <f t="shared" ref="U49:U52" si="58">COUNTIF(C49:P50,"×")</f>
        <v>0</v>
      </c>
      <c r="V49" s="312"/>
      <c r="W49" s="263">
        <f t="shared" ref="W49:W52" si="59">Q49*3+S49</f>
        <v>0</v>
      </c>
      <c r="X49" s="262"/>
      <c r="Y49" s="176"/>
      <c r="Z49" s="413"/>
    </row>
    <row r="50" spans="1:26" x14ac:dyDescent="0.4">
      <c r="A50" s="434"/>
      <c r="B50" s="500"/>
      <c r="C50" s="446"/>
      <c r="D50" s="446"/>
      <c r="E50" s="446"/>
      <c r="F50" s="446"/>
      <c r="G50" s="446"/>
      <c r="H50" s="446"/>
      <c r="I50" s="446"/>
      <c r="J50" s="446"/>
      <c r="K50" s="502"/>
      <c r="L50" s="214"/>
      <c r="M50" s="208"/>
      <c r="N50" s="209"/>
      <c r="O50" s="192">
        <v>46193</v>
      </c>
      <c r="P50" s="504"/>
      <c r="Q50" s="250"/>
      <c r="R50" s="560"/>
      <c r="S50" s="312"/>
      <c r="T50" s="312"/>
      <c r="U50" s="312"/>
      <c r="V50" s="312"/>
      <c r="W50" s="253"/>
      <c r="X50" s="251"/>
      <c r="Y50" s="211"/>
      <c r="Z50" s="433"/>
    </row>
    <row r="51" spans="1:26" x14ac:dyDescent="0.4">
      <c r="A51" s="477" t="s">
        <v>43</v>
      </c>
      <c r="B51" s="478"/>
      <c r="C51" s="489"/>
      <c r="D51" s="489"/>
      <c r="E51" s="489"/>
      <c r="F51" s="489"/>
      <c r="G51" s="489"/>
      <c r="H51" s="489"/>
      <c r="I51" s="489"/>
      <c r="J51" s="489"/>
      <c r="K51" s="163"/>
      <c r="L51" s="164"/>
      <c r="M51" s="501"/>
      <c r="N51" s="164"/>
      <c r="O51" s="506"/>
      <c r="P51" s="507"/>
      <c r="Q51" s="261">
        <f t="shared" ref="Q51:Q52" si="60">COUNTIF(C51:P52,"○")</f>
        <v>0</v>
      </c>
      <c r="R51" s="559"/>
      <c r="S51" s="312">
        <f t="shared" ref="S51:S52" si="61">COUNTIF(C51:P52,"●")</f>
        <v>0</v>
      </c>
      <c r="T51" s="312"/>
      <c r="U51" s="312">
        <f t="shared" ref="U51:U52" si="62">COUNTIF(C51:P52,"×")</f>
        <v>0</v>
      </c>
      <c r="V51" s="312"/>
      <c r="W51" s="263">
        <f t="shared" ref="W51:W52" si="63">Q51*3+S51</f>
        <v>0</v>
      </c>
      <c r="X51" s="262"/>
      <c r="Y51" s="176"/>
      <c r="Z51" s="413"/>
    </row>
    <row r="52" spans="1:26" ht="19.5" thickBot="1" x14ac:dyDescent="0.45">
      <c r="A52" s="415"/>
      <c r="B52" s="484"/>
      <c r="C52" s="417"/>
      <c r="D52" s="417"/>
      <c r="E52" s="417"/>
      <c r="F52" s="417"/>
      <c r="G52" s="417"/>
      <c r="H52" s="417"/>
      <c r="I52" s="417"/>
      <c r="J52" s="417"/>
      <c r="K52" s="509"/>
      <c r="L52" s="202"/>
      <c r="M52" s="505"/>
      <c r="N52" s="202"/>
      <c r="O52" s="496"/>
      <c r="P52" s="508"/>
      <c r="Q52" s="306"/>
      <c r="R52" s="265"/>
      <c r="S52" s="334"/>
      <c r="T52" s="334"/>
      <c r="U52" s="334"/>
      <c r="V52" s="334"/>
      <c r="W52" s="295"/>
      <c r="X52" s="296"/>
      <c r="Y52" s="178"/>
      <c r="Z52" s="414"/>
    </row>
    <row r="54" spans="1:26" ht="19.5" thickBot="1" x14ac:dyDescent="0.45">
      <c r="A54" s="7" t="s">
        <v>44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6" x14ac:dyDescent="0.4">
      <c r="A55" s="236"/>
      <c r="B55" s="461"/>
      <c r="C55" s="474" t="str">
        <f>A57</f>
        <v>豊橋北部</v>
      </c>
      <c r="D55" s="474"/>
      <c r="E55" s="464" t="str">
        <f>A59</f>
        <v>足助</v>
      </c>
      <c r="F55" s="465"/>
      <c r="G55" s="464" t="str">
        <f>A61</f>
        <v>KBB</v>
      </c>
      <c r="H55" s="465"/>
      <c r="I55" s="464" t="str">
        <f>A63</f>
        <v>豊川一宮</v>
      </c>
      <c r="J55" s="465"/>
      <c r="K55" s="464" t="str">
        <f>A65</f>
        <v>ジョーカーズ</v>
      </c>
      <c r="L55" s="465"/>
      <c r="M55" s="464" t="str">
        <f>A67</f>
        <v>Hawks</v>
      </c>
      <c r="N55" s="470"/>
      <c r="O55" s="362" t="s">
        <v>21</v>
      </c>
      <c r="P55" s="363"/>
      <c r="Q55" s="232" t="s">
        <v>22</v>
      </c>
      <c r="R55" s="232"/>
      <c r="S55" s="366" t="s">
        <v>30</v>
      </c>
      <c r="T55" s="366"/>
      <c r="U55" s="232" t="s">
        <v>24</v>
      </c>
      <c r="V55" s="232"/>
      <c r="W55" s="232" t="s">
        <v>6</v>
      </c>
      <c r="X55" s="233"/>
    </row>
    <row r="56" spans="1:26" x14ac:dyDescent="0.4">
      <c r="A56" s="462"/>
      <c r="B56" s="463"/>
      <c r="C56" s="475"/>
      <c r="D56" s="475"/>
      <c r="E56" s="457"/>
      <c r="F56" s="435"/>
      <c r="G56" s="457"/>
      <c r="H56" s="435"/>
      <c r="I56" s="457"/>
      <c r="J56" s="435"/>
      <c r="K56" s="457"/>
      <c r="L56" s="435"/>
      <c r="M56" s="457"/>
      <c r="N56" s="471"/>
      <c r="O56" s="364"/>
      <c r="P56" s="365"/>
      <c r="Q56" s="195"/>
      <c r="R56" s="195"/>
      <c r="S56" s="367"/>
      <c r="T56" s="367"/>
      <c r="U56" s="195"/>
      <c r="V56" s="195"/>
      <c r="W56" s="195"/>
      <c r="X56" s="196"/>
    </row>
    <row r="57" spans="1:26" x14ac:dyDescent="0.4">
      <c r="A57" s="420" t="s">
        <v>45</v>
      </c>
      <c r="B57" s="476"/>
      <c r="C57" s="450"/>
      <c r="D57" s="450"/>
      <c r="E57" s="485">
        <v>52</v>
      </c>
      <c r="F57" s="485"/>
      <c r="G57" s="485">
        <v>53</v>
      </c>
      <c r="H57" s="485"/>
      <c r="I57" s="452">
        <v>54</v>
      </c>
      <c r="J57" s="452"/>
      <c r="K57" s="452">
        <v>55</v>
      </c>
      <c r="L57" s="452"/>
      <c r="M57" s="472">
        <v>56</v>
      </c>
      <c r="N57" s="473"/>
      <c r="O57" s="261">
        <f>COUNTIF(C57:N58,"○")</f>
        <v>0</v>
      </c>
      <c r="P57" s="559"/>
      <c r="Q57" s="312">
        <f>COUNTIF(C57:N58,"●")</f>
        <v>0</v>
      </c>
      <c r="R57" s="312"/>
      <c r="S57" s="312">
        <f>COUNTIF(C57:N58,"×")</f>
        <v>0</v>
      </c>
      <c r="T57" s="312"/>
      <c r="U57" s="263">
        <f>O57*3+Q57</f>
        <v>0</v>
      </c>
      <c r="V57" s="262"/>
      <c r="W57" s="183"/>
      <c r="X57" s="184"/>
    </row>
    <row r="58" spans="1:26" x14ac:dyDescent="0.4">
      <c r="A58" s="477"/>
      <c r="B58" s="478"/>
      <c r="C58" s="451"/>
      <c r="D58" s="451"/>
      <c r="E58" s="108">
        <v>46180</v>
      </c>
      <c r="F58" s="486"/>
      <c r="G58" s="108">
        <v>46186</v>
      </c>
      <c r="H58" s="486"/>
      <c r="I58" s="437">
        <v>46173</v>
      </c>
      <c r="J58" s="438"/>
      <c r="K58" s="316">
        <v>46173</v>
      </c>
      <c r="L58" s="317"/>
      <c r="M58" s="437">
        <v>46180</v>
      </c>
      <c r="N58" s="438"/>
      <c r="O58" s="250"/>
      <c r="P58" s="560"/>
      <c r="Q58" s="312"/>
      <c r="R58" s="312"/>
      <c r="S58" s="312"/>
      <c r="T58" s="312"/>
      <c r="U58" s="253"/>
      <c r="V58" s="251"/>
      <c r="W58" s="183"/>
      <c r="X58" s="184"/>
    </row>
    <row r="59" spans="1:26" x14ac:dyDescent="0.4">
      <c r="A59" s="420" t="s">
        <v>46</v>
      </c>
      <c r="B59" s="476"/>
      <c r="C59" s="422"/>
      <c r="D59" s="422"/>
      <c r="E59" s="450"/>
      <c r="F59" s="450"/>
      <c r="G59" s="485">
        <v>57</v>
      </c>
      <c r="H59" s="485"/>
      <c r="I59" s="452">
        <v>58</v>
      </c>
      <c r="J59" s="452"/>
      <c r="K59" s="452">
        <v>59</v>
      </c>
      <c r="L59" s="452"/>
      <c r="M59" s="472">
        <v>60</v>
      </c>
      <c r="N59" s="473"/>
      <c r="O59" s="261">
        <f t="shared" ref="O59:O68" si="64">COUNTIF(C59:N60,"○")</f>
        <v>0</v>
      </c>
      <c r="P59" s="559"/>
      <c r="Q59" s="312">
        <f t="shared" ref="Q59:Q68" si="65">COUNTIF(C59:N60,"●")</f>
        <v>0</v>
      </c>
      <c r="R59" s="312"/>
      <c r="S59" s="312">
        <f t="shared" ref="S59:S68" si="66">COUNTIF(C59:N60,"×")</f>
        <v>0</v>
      </c>
      <c r="T59" s="312"/>
      <c r="U59" s="263">
        <f t="shared" ref="U59:U68" si="67">O59*3+Q59</f>
        <v>0</v>
      </c>
      <c r="V59" s="262"/>
      <c r="W59" s="183"/>
      <c r="X59" s="184"/>
    </row>
    <row r="60" spans="1:26" x14ac:dyDescent="0.4">
      <c r="A60" s="477"/>
      <c r="B60" s="478"/>
      <c r="C60" s="489"/>
      <c r="D60" s="489"/>
      <c r="E60" s="451"/>
      <c r="F60" s="451"/>
      <c r="G60" s="108">
        <v>46159</v>
      </c>
      <c r="H60" s="486"/>
      <c r="I60" s="437">
        <v>46194</v>
      </c>
      <c r="J60" s="438"/>
      <c r="K60" s="437">
        <v>46180</v>
      </c>
      <c r="L60" s="438"/>
      <c r="M60" s="487">
        <v>46159</v>
      </c>
      <c r="N60" s="488"/>
      <c r="O60" s="250"/>
      <c r="P60" s="560"/>
      <c r="Q60" s="312"/>
      <c r="R60" s="312"/>
      <c r="S60" s="312"/>
      <c r="T60" s="312"/>
      <c r="U60" s="253"/>
      <c r="V60" s="251"/>
      <c r="W60" s="183"/>
      <c r="X60" s="184"/>
    </row>
    <row r="61" spans="1:26" x14ac:dyDescent="0.4">
      <c r="A61" s="420" t="s">
        <v>47</v>
      </c>
      <c r="B61" s="476"/>
      <c r="C61" s="422"/>
      <c r="D61" s="422"/>
      <c r="E61" s="422"/>
      <c r="F61" s="422"/>
      <c r="G61" s="450"/>
      <c r="H61" s="450"/>
      <c r="I61" s="452">
        <v>61</v>
      </c>
      <c r="J61" s="452"/>
      <c r="K61" s="452">
        <v>62</v>
      </c>
      <c r="L61" s="452"/>
      <c r="M61" s="472">
        <v>63</v>
      </c>
      <c r="N61" s="473"/>
      <c r="O61" s="261">
        <f t="shared" ref="O61:O68" si="68">COUNTIF(C61:N62,"○")</f>
        <v>0</v>
      </c>
      <c r="P61" s="559"/>
      <c r="Q61" s="312">
        <f t="shared" ref="Q61:Q68" si="69">COUNTIF(C61:N62,"●")</f>
        <v>0</v>
      </c>
      <c r="R61" s="312"/>
      <c r="S61" s="312">
        <f t="shared" ref="S61:S68" si="70">COUNTIF(C61:N62,"×")</f>
        <v>0</v>
      </c>
      <c r="T61" s="312"/>
      <c r="U61" s="263">
        <f t="shared" ref="U61:U68" si="71">O61*3+Q61</f>
        <v>0</v>
      </c>
      <c r="V61" s="262"/>
      <c r="W61" s="183"/>
      <c r="X61" s="184"/>
    </row>
    <row r="62" spans="1:26" x14ac:dyDescent="0.4">
      <c r="A62" s="477"/>
      <c r="B62" s="478"/>
      <c r="C62" s="489"/>
      <c r="D62" s="489"/>
      <c r="E62" s="490"/>
      <c r="F62" s="490"/>
      <c r="G62" s="451"/>
      <c r="H62" s="451"/>
      <c r="I62" s="437">
        <v>46186</v>
      </c>
      <c r="J62" s="438"/>
      <c r="K62" s="437">
        <v>46180</v>
      </c>
      <c r="L62" s="438"/>
      <c r="M62" s="487">
        <v>46159</v>
      </c>
      <c r="N62" s="488"/>
      <c r="O62" s="250"/>
      <c r="P62" s="560"/>
      <c r="Q62" s="312"/>
      <c r="R62" s="312"/>
      <c r="S62" s="312"/>
      <c r="T62" s="312"/>
      <c r="U62" s="253"/>
      <c r="V62" s="251"/>
      <c r="W62" s="183"/>
      <c r="X62" s="184"/>
    </row>
    <row r="63" spans="1:26" x14ac:dyDescent="0.4">
      <c r="A63" s="420" t="s">
        <v>48</v>
      </c>
      <c r="B63" s="476"/>
      <c r="C63" s="422"/>
      <c r="D63" s="422"/>
      <c r="E63" s="422"/>
      <c r="F63" s="422"/>
      <c r="G63" s="422"/>
      <c r="H63" s="422"/>
      <c r="I63" s="441"/>
      <c r="J63" s="441"/>
      <c r="K63" s="452">
        <v>64</v>
      </c>
      <c r="L63" s="452"/>
      <c r="M63" s="472">
        <v>65</v>
      </c>
      <c r="N63" s="473"/>
      <c r="O63" s="261">
        <f t="shared" ref="O63:O68" si="72">COUNTIF(C63:N64,"○")</f>
        <v>0</v>
      </c>
      <c r="P63" s="559"/>
      <c r="Q63" s="312">
        <f t="shared" ref="Q63:Q68" si="73">COUNTIF(C63:N64,"●")</f>
        <v>0</v>
      </c>
      <c r="R63" s="312"/>
      <c r="S63" s="312">
        <f t="shared" ref="S63:S68" si="74">COUNTIF(C63:N64,"×")</f>
        <v>0</v>
      </c>
      <c r="T63" s="312"/>
      <c r="U63" s="263">
        <f t="shared" ref="U63:U68" si="75">O63*3+Q63</f>
        <v>0</v>
      </c>
      <c r="V63" s="262"/>
      <c r="W63" s="183"/>
      <c r="X63" s="184"/>
    </row>
    <row r="64" spans="1:26" x14ac:dyDescent="0.4">
      <c r="A64" s="477"/>
      <c r="B64" s="478"/>
      <c r="C64" s="489"/>
      <c r="D64" s="489"/>
      <c r="E64" s="489"/>
      <c r="F64" s="489"/>
      <c r="G64" s="489"/>
      <c r="H64" s="489"/>
      <c r="I64" s="491"/>
      <c r="J64" s="491"/>
      <c r="K64" s="437">
        <v>46173</v>
      </c>
      <c r="L64" s="438"/>
      <c r="M64" s="437">
        <v>46194</v>
      </c>
      <c r="N64" s="438"/>
      <c r="O64" s="250"/>
      <c r="P64" s="560"/>
      <c r="Q64" s="312"/>
      <c r="R64" s="312"/>
      <c r="S64" s="312"/>
      <c r="T64" s="312"/>
      <c r="U64" s="253"/>
      <c r="V64" s="251"/>
      <c r="W64" s="183"/>
      <c r="X64" s="184"/>
    </row>
    <row r="65" spans="1:24" x14ac:dyDescent="0.4">
      <c r="A65" s="420" t="s">
        <v>16</v>
      </c>
      <c r="B65" s="476"/>
      <c r="C65" s="422"/>
      <c r="D65" s="422"/>
      <c r="E65" s="422"/>
      <c r="F65" s="422"/>
      <c r="G65" s="422"/>
      <c r="H65" s="422"/>
      <c r="I65" s="492"/>
      <c r="J65" s="492"/>
      <c r="K65" s="441"/>
      <c r="L65" s="441"/>
      <c r="M65" s="472">
        <v>66</v>
      </c>
      <c r="N65" s="473"/>
      <c r="O65" s="261">
        <f t="shared" ref="O65:O68" si="76">COUNTIF(C65:N66,"○")</f>
        <v>0</v>
      </c>
      <c r="P65" s="559"/>
      <c r="Q65" s="312">
        <f t="shared" ref="Q65:Q68" si="77">COUNTIF(C65:N66,"●")</f>
        <v>0</v>
      </c>
      <c r="R65" s="312"/>
      <c r="S65" s="312">
        <f t="shared" ref="S65:S68" si="78">COUNTIF(C65:N66,"×")</f>
        <v>0</v>
      </c>
      <c r="T65" s="312"/>
      <c r="U65" s="263">
        <f t="shared" ref="U65:U68" si="79">O65*3+Q65</f>
        <v>0</v>
      </c>
      <c r="V65" s="262"/>
      <c r="W65" s="183"/>
      <c r="X65" s="184"/>
    </row>
    <row r="66" spans="1:24" x14ac:dyDescent="0.4">
      <c r="A66" s="477"/>
      <c r="B66" s="478"/>
      <c r="C66" s="489"/>
      <c r="D66" s="489"/>
      <c r="E66" s="489"/>
      <c r="F66" s="489"/>
      <c r="G66" s="489"/>
      <c r="H66" s="489"/>
      <c r="I66" s="490"/>
      <c r="J66" s="490"/>
      <c r="K66" s="491"/>
      <c r="L66" s="491"/>
      <c r="M66" s="316">
        <v>46194</v>
      </c>
      <c r="N66" s="317"/>
      <c r="O66" s="250"/>
      <c r="P66" s="560"/>
      <c r="Q66" s="312"/>
      <c r="R66" s="312"/>
      <c r="S66" s="312"/>
      <c r="T66" s="312"/>
      <c r="U66" s="253"/>
      <c r="V66" s="251"/>
      <c r="W66" s="183"/>
      <c r="X66" s="184"/>
    </row>
    <row r="67" spans="1:24" x14ac:dyDescent="0.4">
      <c r="A67" s="420" t="s">
        <v>49</v>
      </c>
      <c r="B67" s="476"/>
      <c r="C67" s="422"/>
      <c r="D67" s="422"/>
      <c r="E67" s="422"/>
      <c r="F67" s="422"/>
      <c r="G67" s="422"/>
      <c r="H67" s="422"/>
      <c r="I67" s="492"/>
      <c r="J67" s="492"/>
      <c r="K67" s="492"/>
      <c r="L67" s="492"/>
      <c r="M67" s="494"/>
      <c r="N67" s="495"/>
      <c r="O67" s="261">
        <f t="shared" ref="O67:O68" si="80">COUNTIF(C67:N68,"○")</f>
        <v>0</v>
      </c>
      <c r="P67" s="559"/>
      <c r="Q67" s="312">
        <f t="shared" ref="Q67:Q68" si="81">COUNTIF(C67:N68,"●")</f>
        <v>0</v>
      </c>
      <c r="R67" s="312"/>
      <c r="S67" s="312">
        <f t="shared" ref="S67:S68" si="82">COUNTIF(C67:N68,"×")</f>
        <v>0</v>
      </c>
      <c r="T67" s="312"/>
      <c r="U67" s="263">
        <f t="shared" ref="U67:U68" si="83">O67*3+Q67</f>
        <v>0</v>
      </c>
      <c r="V67" s="262"/>
      <c r="W67" s="195"/>
      <c r="X67" s="196"/>
    </row>
    <row r="68" spans="1:24" ht="19.5" thickBot="1" x14ac:dyDescent="0.45">
      <c r="A68" s="415"/>
      <c r="B68" s="484"/>
      <c r="C68" s="493"/>
      <c r="D68" s="493"/>
      <c r="E68" s="417"/>
      <c r="F68" s="417"/>
      <c r="G68" s="417"/>
      <c r="H68" s="417"/>
      <c r="I68" s="493"/>
      <c r="J68" s="493"/>
      <c r="K68" s="493"/>
      <c r="L68" s="493"/>
      <c r="M68" s="496"/>
      <c r="N68" s="497"/>
      <c r="O68" s="306"/>
      <c r="P68" s="265"/>
      <c r="Q68" s="334"/>
      <c r="R68" s="334"/>
      <c r="S68" s="334"/>
      <c r="T68" s="334"/>
      <c r="U68" s="295"/>
      <c r="V68" s="296"/>
      <c r="W68" s="197"/>
      <c r="X68" s="198"/>
    </row>
    <row r="71" spans="1:24" ht="19.5" thickBot="1" x14ac:dyDescent="0.45">
      <c r="A71" s="138" t="s">
        <v>50</v>
      </c>
      <c r="B71" s="138"/>
      <c r="C71" s="138"/>
      <c r="D71" s="138"/>
      <c r="E71" s="138"/>
      <c r="F71" s="165"/>
      <c r="G71" s="165"/>
      <c r="H71" s="165"/>
      <c r="I71" s="8"/>
      <c r="J71" s="9"/>
      <c r="K71" s="10"/>
      <c r="L71" s="10"/>
      <c r="M71" s="10"/>
      <c r="N71" s="10"/>
      <c r="O71" s="10"/>
      <c r="P71" s="10"/>
      <c r="Q71" s="10"/>
      <c r="R71" s="10"/>
      <c r="S71" s="11"/>
      <c r="T71" s="11"/>
    </row>
    <row r="72" spans="1:24" x14ac:dyDescent="0.4">
      <c r="A72" s="236"/>
      <c r="B72" s="461"/>
      <c r="C72" s="464" t="str">
        <f>A74</f>
        <v>A1位</v>
      </c>
      <c r="D72" s="465"/>
      <c r="E72" s="464" t="str">
        <f>A76</f>
        <v>B１位</v>
      </c>
      <c r="F72" s="465"/>
      <c r="G72" s="464" t="str">
        <f>A78</f>
        <v>A2位</v>
      </c>
      <c r="H72" s="465"/>
      <c r="I72" s="464" t="str">
        <f>A80</f>
        <v>B2位</v>
      </c>
      <c r="J72" s="465"/>
      <c r="K72" s="362" t="s">
        <v>21</v>
      </c>
      <c r="L72" s="363"/>
      <c r="M72" s="232" t="s">
        <v>22</v>
      </c>
      <c r="N72" s="232"/>
      <c r="O72" s="466" t="s">
        <v>23</v>
      </c>
      <c r="P72" s="467"/>
      <c r="Q72" s="455" t="s">
        <v>24</v>
      </c>
      <c r="R72" s="363"/>
      <c r="S72" s="455" t="s">
        <v>6</v>
      </c>
      <c r="T72" s="456"/>
    </row>
    <row r="73" spans="1:24" x14ac:dyDescent="0.4">
      <c r="A73" s="462"/>
      <c r="B73" s="463"/>
      <c r="C73" s="457"/>
      <c r="D73" s="435"/>
      <c r="E73" s="457"/>
      <c r="F73" s="435"/>
      <c r="G73" s="457"/>
      <c r="H73" s="435"/>
      <c r="I73" s="457"/>
      <c r="J73" s="435"/>
      <c r="K73" s="364"/>
      <c r="L73" s="365"/>
      <c r="M73" s="195"/>
      <c r="N73" s="195"/>
      <c r="O73" s="468"/>
      <c r="P73" s="469"/>
      <c r="Q73" s="211"/>
      <c r="R73" s="212"/>
      <c r="S73" s="211"/>
      <c r="T73" s="433"/>
    </row>
    <row r="74" spans="1:24" x14ac:dyDescent="0.4">
      <c r="A74" s="420" t="s">
        <v>51</v>
      </c>
      <c r="B74" s="421"/>
      <c r="C74" s="450"/>
      <c r="D74" s="450"/>
      <c r="E74" s="458">
        <v>67</v>
      </c>
      <c r="F74" s="458"/>
      <c r="G74" s="459"/>
      <c r="H74" s="459"/>
      <c r="I74" s="452">
        <v>68</v>
      </c>
      <c r="J74" s="452"/>
      <c r="K74" s="172"/>
      <c r="L74" s="173"/>
      <c r="M74" s="176"/>
      <c r="N74" s="177"/>
      <c r="O74" s="176"/>
      <c r="P74" s="177"/>
      <c r="Q74" s="429"/>
      <c r="R74" s="430"/>
      <c r="S74" s="176"/>
      <c r="T74" s="413"/>
    </row>
    <row r="75" spans="1:24" x14ac:dyDescent="0.4">
      <c r="A75" s="434"/>
      <c r="B75" s="435"/>
      <c r="C75" s="451"/>
      <c r="D75" s="451"/>
      <c r="E75" s="215">
        <v>46208</v>
      </c>
      <c r="F75" s="216"/>
      <c r="G75" s="460"/>
      <c r="H75" s="460"/>
      <c r="I75" s="437">
        <v>46208</v>
      </c>
      <c r="J75" s="438"/>
      <c r="K75" s="172"/>
      <c r="L75" s="173"/>
      <c r="M75" s="211"/>
      <c r="N75" s="212"/>
      <c r="O75" s="211"/>
      <c r="P75" s="212"/>
      <c r="Q75" s="444"/>
      <c r="R75" s="445"/>
      <c r="S75" s="211"/>
      <c r="T75" s="433"/>
    </row>
    <row r="76" spans="1:24" x14ac:dyDescent="0.4">
      <c r="A76" s="420" t="s">
        <v>255</v>
      </c>
      <c r="B76" s="421"/>
      <c r="C76" s="449"/>
      <c r="D76" s="449"/>
      <c r="E76" s="450"/>
      <c r="F76" s="450"/>
      <c r="G76" s="452">
        <v>69</v>
      </c>
      <c r="H76" s="452"/>
      <c r="I76" s="453"/>
      <c r="J76" s="454"/>
      <c r="K76" s="172"/>
      <c r="L76" s="173"/>
      <c r="M76" s="176"/>
      <c r="N76" s="177"/>
      <c r="O76" s="176"/>
      <c r="P76" s="177"/>
      <c r="Q76" s="429"/>
      <c r="R76" s="430"/>
      <c r="S76" s="176"/>
      <c r="T76" s="413"/>
    </row>
    <row r="77" spans="1:24" x14ac:dyDescent="0.4">
      <c r="A77" s="434"/>
      <c r="B77" s="435"/>
      <c r="C77" s="436"/>
      <c r="D77" s="436"/>
      <c r="E77" s="451"/>
      <c r="F77" s="451"/>
      <c r="G77" s="437">
        <v>46208</v>
      </c>
      <c r="H77" s="438"/>
      <c r="I77" s="439"/>
      <c r="J77" s="440"/>
      <c r="K77" s="172"/>
      <c r="L77" s="173"/>
      <c r="M77" s="211"/>
      <c r="N77" s="212"/>
      <c r="O77" s="211"/>
      <c r="P77" s="212"/>
      <c r="Q77" s="444"/>
      <c r="R77" s="445"/>
      <c r="S77" s="211"/>
      <c r="T77" s="433"/>
    </row>
    <row r="78" spans="1:24" x14ac:dyDescent="0.4">
      <c r="A78" s="420" t="s">
        <v>52</v>
      </c>
      <c r="B78" s="421"/>
      <c r="C78" s="422"/>
      <c r="D78" s="422"/>
      <c r="E78" s="422"/>
      <c r="F78" s="422"/>
      <c r="G78" s="441"/>
      <c r="H78" s="441"/>
      <c r="I78" s="443">
        <v>70</v>
      </c>
      <c r="J78" s="424"/>
      <c r="K78" s="172"/>
      <c r="L78" s="173"/>
      <c r="M78" s="176"/>
      <c r="N78" s="177"/>
      <c r="O78" s="176"/>
      <c r="P78" s="177"/>
      <c r="Q78" s="429"/>
      <c r="R78" s="430"/>
      <c r="S78" s="176"/>
      <c r="T78" s="413"/>
    </row>
    <row r="79" spans="1:24" x14ac:dyDescent="0.4">
      <c r="A79" s="434"/>
      <c r="B79" s="435"/>
      <c r="C79" s="446"/>
      <c r="D79" s="446"/>
      <c r="E79" s="446"/>
      <c r="F79" s="446"/>
      <c r="G79" s="442"/>
      <c r="H79" s="442"/>
      <c r="I79" s="447">
        <v>46208</v>
      </c>
      <c r="J79" s="448"/>
      <c r="K79" s="172"/>
      <c r="L79" s="173"/>
      <c r="M79" s="211"/>
      <c r="N79" s="212"/>
      <c r="O79" s="211"/>
      <c r="P79" s="212"/>
      <c r="Q79" s="444"/>
      <c r="R79" s="445"/>
      <c r="S79" s="211"/>
      <c r="T79" s="433"/>
    </row>
    <row r="80" spans="1:24" x14ac:dyDescent="0.4">
      <c r="A80" s="420" t="s">
        <v>54</v>
      </c>
      <c r="B80" s="421"/>
      <c r="C80" s="422"/>
      <c r="D80" s="422"/>
      <c r="E80" s="422"/>
      <c r="F80" s="422"/>
      <c r="G80" s="423"/>
      <c r="H80" s="424"/>
      <c r="I80" s="425"/>
      <c r="J80" s="426"/>
      <c r="K80" s="172"/>
      <c r="L80" s="173"/>
      <c r="M80" s="176"/>
      <c r="N80" s="177"/>
      <c r="O80" s="176"/>
      <c r="P80" s="177"/>
      <c r="Q80" s="429"/>
      <c r="R80" s="430"/>
      <c r="S80" s="176"/>
      <c r="T80" s="413"/>
    </row>
    <row r="81" spans="1:26" ht="19.5" thickBot="1" x14ac:dyDescent="0.45">
      <c r="A81" s="415"/>
      <c r="B81" s="416"/>
      <c r="C81" s="417"/>
      <c r="D81" s="417"/>
      <c r="E81" s="417"/>
      <c r="F81" s="417"/>
      <c r="G81" s="418"/>
      <c r="H81" s="419"/>
      <c r="I81" s="427"/>
      <c r="J81" s="428"/>
      <c r="K81" s="174"/>
      <c r="L81" s="175"/>
      <c r="M81" s="178"/>
      <c r="N81" s="179"/>
      <c r="O81" s="178"/>
      <c r="P81" s="179"/>
      <c r="Q81" s="431"/>
      <c r="R81" s="432"/>
      <c r="S81" s="178"/>
      <c r="T81" s="414"/>
    </row>
    <row r="84" spans="1:26" x14ac:dyDescent="0.4">
      <c r="A84" s="75" t="s">
        <v>265</v>
      </c>
      <c r="B84" s="75"/>
      <c r="C84" s="75"/>
      <c r="D84" s="75"/>
      <c r="E84" s="76"/>
      <c r="F84" s="77"/>
      <c r="G84" s="77"/>
      <c r="H84" s="77"/>
      <c r="I84" s="77"/>
      <c r="J84" s="77"/>
      <c r="K84" s="77"/>
      <c r="L84" s="510">
        <v>46214</v>
      </c>
      <c r="M84" s="511"/>
      <c r="N84" s="511"/>
      <c r="O84" s="511"/>
      <c r="P84" s="511"/>
      <c r="Q84" s="77"/>
      <c r="R84" s="77"/>
      <c r="S84" s="77"/>
      <c r="T84" s="77"/>
      <c r="U84" s="77"/>
    </row>
    <row r="85" spans="1:26" x14ac:dyDescent="0.4">
      <c r="A85" s="512"/>
      <c r="B85" s="513"/>
      <c r="C85" s="513"/>
      <c r="D85" s="513"/>
      <c r="E85" s="514" t="s">
        <v>266</v>
      </c>
      <c r="F85" s="377"/>
      <c r="G85" s="376" t="s">
        <v>267</v>
      </c>
      <c r="H85" s="515"/>
      <c r="I85" s="515"/>
      <c r="J85" s="515"/>
      <c r="K85" s="516"/>
      <c r="L85" s="376"/>
      <c r="M85" s="515"/>
      <c r="N85" s="515"/>
      <c r="O85" s="515"/>
      <c r="P85" s="516"/>
      <c r="Q85" s="376" t="s">
        <v>267</v>
      </c>
      <c r="R85" s="515"/>
      <c r="S85" s="515"/>
      <c r="T85" s="515"/>
      <c r="U85" s="516"/>
    </row>
    <row r="86" spans="1:26" x14ac:dyDescent="0.4">
      <c r="A86" s="375" t="s">
        <v>268</v>
      </c>
      <c r="B86" s="515"/>
      <c r="C86" s="515"/>
      <c r="D86" s="516"/>
      <c r="E86" s="517">
        <v>71</v>
      </c>
      <c r="F86" s="518"/>
      <c r="G86" s="519" t="s">
        <v>278</v>
      </c>
      <c r="H86" s="520"/>
      <c r="I86" s="520"/>
      <c r="J86" s="520"/>
      <c r="K86" s="518"/>
      <c r="L86" s="376"/>
      <c r="M86" s="516"/>
      <c r="N86" s="78" t="s">
        <v>91</v>
      </c>
      <c r="O86" s="378"/>
      <c r="P86" s="516"/>
      <c r="Q86" s="519" t="s">
        <v>264</v>
      </c>
      <c r="R86" s="520"/>
      <c r="S86" s="520"/>
      <c r="T86" s="520"/>
      <c r="U86" s="518"/>
    </row>
    <row r="87" spans="1:26" x14ac:dyDescent="0.4">
      <c r="A87" s="375" t="s">
        <v>269</v>
      </c>
      <c r="B87" s="515"/>
      <c r="C87" s="515"/>
      <c r="D87" s="516"/>
      <c r="E87" s="517">
        <v>72</v>
      </c>
      <c r="F87" s="518"/>
      <c r="G87" s="519" t="s">
        <v>275</v>
      </c>
      <c r="H87" s="520"/>
      <c r="I87" s="520"/>
      <c r="J87" s="520"/>
      <c r="K87" s="518"/>
      <c r="L87" s="376"/>
      <c r="M87" s="516"/>
      <c r="N87" s="78" t="s">
        <v>91</v>
      </c>
      <c r="O87" s="378"/>
      <c r="P87" s="516"/>
      <c r="Q87" s="519" t="s">
        <v>263</v>
      </c>
      <c r="R87" s="520"/>
      <c r="S87" s="520"/>
      <c r="T87" s="520"/>
      <c r="U87" s="518"/>
    </row>
    <row r="88" spans="1:26" x14ac:dyDescent="0.4">
      <c r="A88" s="375" t="s">
        <v>270</v>
      </c>
      <c r="B88" s="515"/>
      <c r="C88" s="515"/>
      <c r="D88" s="516"/>
      <c r="E88" s="517">
        <v>73</v>
      </c>
      <c r="F88" s="518"/>
      <c r="G88" s="519" t="s">
        <v>260</v>
      </c>
      <c r="H88" s="520"/>
      <c r="I88" s="520"/>
      <c r="J88" s="520"/>
      <c r="K88" s="518"/>
      <c r="L88" s="376"/>
      <c r="M88" s="516"/>
      <c r="N88" s="78" t="s">
        <v>91</v>
      </c>
      <c r="O88" s="378"/>
      <c r="P88" s="516"/>
      <c r="Q88" s="519" t="s">
        <v>262</v>
      </c>
      <c r="R88" s="520"/>
      <c r="S88" s="520"/>
      <c r="T88" s="520"/>
      <c r="U88" s="518"/>
    </row>
    <row r="89" spans="1:26" x14ac:dyDescent="0.4">
      <c r="A89" s="375" t="s">
        <v>271</v>
      </c>
      <c r="B89" s="515"/>
      <c r="C89" s="515"/>
      <c r="D89" s="516"/>
      <c r="E89" s="517">
        <v>74</v>
      </c>
      <c r="F89" s="518"/>
      <c r="G89" s="519" t="s">
        <v>261</v>
      </c>
      <c r="H89" s="520"/>
      <c r="I89" s="520"/>
      <c r="J89" s="520"/>
      <c r="K89" s="518"/>
      <c r="L89" s="376"/>
      <c r="M89" s="516"/>
      <c r="N89" s="78" t="s">
        <v>91</v>
      </c>
      <c r="O89" s="378"/>
      <c r="P89" s="516"/>
      <c r="Q89" s="519" t="s">
        <v>279</v>
      </c>
      <c r="R89" s="521"/>
      <c r="S89" s="521"/>
      <c r="T89" s="521"/>
      <c r="U89" s="522"/>
    </row>
    <row r="90" spans="1:26" x14ac:dyDescent="0.4">
      <c r="A90" s="375" t="s">
        <v>272</v>
      </c>
      <c r="B90" s="515"/>
      <c r="C90" s="515"/>
      <c r="D90" s="516"/>
      <c r="E90" s="517">
        <v>75</v>
      </c>
      <c r="F90" s="518"/>
      <c r="G90" s="519" t="s">
        <v>259</v>
      </c>
      <c r="H90" s="520"/>
      <c r="I90" s="520"/>
      <c r="J90" s="520"/>
      <c r="K90" s="518"/>
      <c r="L90" s="376"/>
      <c r="M90" s="516"/>
      <c r="N90" s="78" t="s">
        <v>91</v>
      </c>
      <c r="O90" s="378"/>
      <c r="P90" s="516"/>
      <c r="Q90" s="519" t="s">
        <v>280</v>
      </c>
      <c r="R90" s="521"/>
      <c r="S90" s="521"/>
      <c r="T90" s="521"/>
      <c r="U90" s="522"/>
    </row>
    <row r="93" spans="1:26" x14ac:dyDescent="0.4">
      <c r="A93" s="77" t="s">
        <v>287</v>
      </c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spans="1:26" x14ac:dyDescent="0.4">
      <c r="A94" s="77" t="s">
        <v>288</v>
      </c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spans="1:26" x14ac:dyDescent="0.4">
      <c r="A95" s="77" t="s">
        <v>289</v>
      </c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spans="1:26" x14ac:dyDescent="0.4">
      <c r="A96" s="77" t="s">
        <v>290</v>
      </c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spans="1:26" x14ac:dyDescent="0.4">
      <c r="A97" s="77" t="s">
        <v>291</v>
      </c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spans="1:26" x14ac:dyDescent="0.4">
      <c r="A98" s="77" t="s">
        <v>292</v>
      </c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spans="1:26" x14ac:dyDescent="0.4">
      <c r="A99" s="77" t="s">
        <v>293</v>
      </c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spans="1:26" x14ac:dyDescent="0.4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</row>
    <row r="101" spans="1:26" x14ac:dyDescent="0.4">
      <c r="A101" s="77"/>
      <c r="B101" s="77"/>
      <c r="C101" s="77"/>
      <c r="D101" s="77"/>
      <c r="E101" s="77"/>
      <c r="F101" s="77"/>
      <c r="G101" s="77"/>
      <c r="H101" s="75"/>
      <c r="I101" s="77"/>
      <c r="J101" s="86"/>
      <c r="K101" s="86"/>
      <c r="L101" s="86"/>
      <c r="M101" s="77"/>
      <c r="N101" s="77"/>
      <c r="O101" s="77"/>
      <c r="P101" s="77"/>
      <c r="Q101" s="77"/>
      <c r="R101" s="75"/>
    </row>
    <row r="102" spans="1:26" x14ac:dyDescent="0.4">
      <c r="A102" s="77"/>
      <c r="B102" s="77"/>
      <c r="C102" s="77"/>
      <c r="D102" s="77"/>
      <c r="E102" s="77"/>
      <c r="F102" s="77"/>
      <c r="G102" s="77"/>
      <c r="H102" s="80"/>
      <c r="I102" s="81"/>
      <c r="J102" s="411">
        <v>74</v>
      </c>
      <c r="K102" s="77"/>
      <c r="L102" s="84"/>
      <c r="M102" s="77"/>
      <c r="N102" s="77"/>
      <c r="O102" s="77"/>
      <c r="P102" s="77"/>
      <c r="Q102" s="77"/>
      <c r="R102" s="80"/>
      <c r="S102" s="81"/>
      <c r="T102" s="412">
        <v>75</v>
      </c>
      <c r="U102" s="81"/>
      <c r="V102" s="84"/>
      <c r="W102" s="77"/>
      <c r="X102" s="82"/>
      <c r="Y102" s="82"/>
      <c r="Z102" s="82"/>
    </row>
    <row r="103" spans="1:26" x14ac:dyDescent="0.4">
      <c r="A103" s="77"/>
      <c r="B103" s="77"/>
      <c r="C103" s="77"/>
      <c r="D103" s="77"/>
      <c r="E103" s="77"/>
      <c r="F103" s="77"/>
      <c r="G103" s="77"/>
      <c r="H103" s="83"/>
      <c r="I103" s="77"/>
      <c r="J103" s="411"/>
      <c r="K103" s="77"/>
      <c r="L103" s="85"/>
      <c r="M103" s="77"/>
      <c r="N103" s="77"/>
      <c r="O103" s="77"/>
      <c r="P103" s="77"/>
      <c r="Q103" s="77"/>
      <c r="R103" s="83"/>
      <c r="S103" s="77"/>
      <c r="T103" s="411"/>
      <c r="U103" s="77"/>
      <c r="V103" s="85"/>
      <c r="W103" s="77"/>
      <c r="X103" s="82"/>
      <c r="Y103" s="82"/>
      <c r="Z103" s="82"/>
    </row>
    <row r="104" spans="1:26" x14ac:dyDescent="0.4">
      <c r="A104" s="77"/>
      <c r="B104" s="75"/>
      <c r="C104" s="77"/>
      <c r="D104" s="77"/>
      <c r="E104" s="77"/>
      <c r="F104" s="77"/>
      <c r="G104" s="77"/>
      <c r="H104" s="83"/>
      <c r="I104" s="77"/>
      <c r="J104" s="77"/>
      <c r="K104" s="75"/>
      <c r="L104" s="85"/>
      <c r="M104" s="77"/>
      <c r="N104" s="77"/>
      <c r="O104" s="77"/>
      <c r="P104" s="77"/>
      <c r="Q104" s="77"/>
      <c r="R104" s="83"/>
      <c r="S104" s="77"/>
      <c r="T104" s="77"/>
      <c r="U104" s="75"/>
      <c r="V104" s="85"/>
      <c r="W104" s="77"/>
      <c r="X104" s="82"/>
      <c r="Y104" s="82"/>
      <c r="Z104" s="82"/>
    </row>
    <row r="105" spans="1:26" x14ac:dyDescent="0.4">
      <c r="A105" s="77"/>
      <c r="B105" s="80"/>
      <c r="C105" s="412">
        <v>73</v>
      </c>
      <c r="D105" s="84"/>
      <c r="E105" s="77"/>
      <c r="F105" s="77"/>
      <c r="G105" s="77"/>
      <c r="H105" s="83"/>
      <c r="I105" s="77"/>
      <c r="J105" s="77"/>
      <c r="K105" s="80"/>
      <c r="L105" s="412">
        <v>71</v>
      </c>
      <c r="M105" s="412"/>
      <c r="N105" s="84"/>
      <c r="O105" s="77"/>
      <c r="P105" s="77"/>
      <c r="Q105" s="77"/>
      <c r="R105" s="83"/>
      <c r="S105" s="77"/>
      <c r="T105" s="77"/>
      <c r="U105" s="80"/>
      <c r="V105" s="412">
        <v>72</v>
      </c>
      <c r="W105" s="412"/>
      <c r="X105" s="84"/>
      <c r="Y105" s="77"/>
    </row>
    <row r="106" spans="1:26" x14ac:dyDescent="0.4">
      <c r="A106" s="77"/>
      <c r="B106" s="83"/>
      <c r="C106" s="411"/>
      <c r="D106" s="85"/>
      <c r="E106" s="77"/>
      <c r="F106" s="77"/>
      <c r="G106" s="77"/>
      <c r="H106" s="83"/>
      <c r="I106" s="77"/>
      <c r="J106" s="77"/>
      <c r="K106" s="83"/>
      <c r="L106" s="411"/>
      <c r="M106" s="411"/>
      <c r="N106" s="85"/>
      <c r="O106" s="77"/>
      <c r="P106" s="77"/>
      <c r="Q106" s="77"/>
      <c r="R106" s="83"/>
      <c r="S106" s="77"/>
      <c r="T106" s="77"/>
      <c r="U106" s="83"/>
      <c r="V106" s="411"/>
      <c r="W106" s="411"/>
      <c r="X106" s="85"/>
      <c r="Y106" s="77"/>
    </row>
    <row r="107" spans="1:26" x14ac:dyDescent="0.4">
      <c r="A107" s="77"/>
      <c r="B107" s="83"/>
      <c r="C107" s="77"/>
      <c r="D107" s="88"/>
      <c r="E107" s="86"/>
      <c r="F107" s="77"/>
      <c r="G107" s="86"/>
      <c r="H107" s="87"/>
      <c r="I107" s="77"/>
      <c r="J107" s="86"/>
      <c r="K107" s="87"/>
      <c r="L107" s="77"/>
      <c r="M107" s="77"/>
      <c r="N107" s="85"/>
      <c r="O107" s="77"/>
      <c r="P107" s="77"/>
      <c r="Q107" s="86"/>
      <c r="R107" s="87"/>
      <c r="S107" s="77"/>
      <c r="T107" s="86"/>
      <c r="U107" s="87"/>
      <c r="V107" s="77"/>
      <c r="W107" s="77"/>
      <c r="X107" s="85"/>
      <c r="Y107" s="77"/>
    </row>
    <row r="108" spans="1:26" x14ac:dyDescent="0.4">
      <c r="A108" s="405" t="s">
        <v>283</v>
      </c>
      <c r="B108" s="406"/>
      <c r="C108" s="90"/>
      <c r="D108" s="405" t="s">
        <v>284</v>
      </c>
      <c r="E108" s="406"/>
      <c r="F108" s="90"/>
      <c r="G108" s="405" t="s">
        <v>285</v>
      </c>
      <c r="H108" s="406"/>
      <c r="I108" s="90"/>
      <c r="J108" s="405" t="s">
        <v>294</v>
      </c>
      <c r="K108" s="406"/>
      <c r="L108" s="89"/>
      <c r="M108" s="90"/>
      <c r="N108" s="405" t="str">
        <f>Q87</f>
        <v>３部２位</v>
      </c>
      <c r="O108" s="406"/>
      <c r="P108" s="90"/>
      <c r="Q108" s="405" t="s">
        <v>286</v>
      </c>
      <c r="R108" s="406"/>
      <c r="S108" s="90"/>
      <c r="T108" s="405" t="s">
        <v>281</v>
      </c>
      <c r="U108" s="406"/>
      <c r="V108" s="89"/>
      <c r="W108" s="90"/>
      <c r="X108" s="405" t="s">
        <v>282</v>
      </c>
      <c r="Y108" s="406"/>
    </row>
    <row r="109" spans="1:26" x14ac:dyDescent="0.4">
      <c r="A109" s="407"/>
      <c r="B109" s="408"/>
      <c r="C109" s="90"/>
      <c r="D109" s="407"/>
      <c r="E109" s="408"/>
      <c r="F109" s="90"/>
      <c r="G109" s="407"/>
      <c r="H109" s="408"/>
      <c r="I109" s="90"/>
      <c r="J109" s="407"/>
      <c r="K109" s="408"/>
      <c r="L109" s="89"/>
      <c r="M109" s="90"/>
      <c r="N109" s="407"/>
      <c r="O109" s="408"/>
      <c r="P109" s="90"/>
      <c r="Q109" s="407"/>
      <c r="R109" s="408"/>
      <c r="S109" s="90"/>
      <c r="T109" s="407"/>
      <c r="U109" s="408"/>
      <c r="V109" s="89"/>
      <c r="W109" s="90"/>
      <c r="X109" s="407"/>
      <c r="Y109" s="408"/>
    </row>
    <row r="110" spans="1:26" x14ac:dyDescent="0.4">
      <c r="A110" s="407"/>
      <c r="B110" s="408"/>
      <c r="C110" s="90"/>
      <c r="D110" s="407"/>
      <c r="E110" s="408"/>
      <c r="F110" s="90"/>
      <c r="G110" s="407"/>
      <c r="H110" s="408"/>
      <c r="I110" s="90"/>
      <c r="J110" s="407"/>
      <c r="K110" s="408"/>
      <c r="L110" s="89"/>
      <c r="M110" s="90"/>
      <c r="N110" s="407"/>
      <c r="O110" s="408"/>
      <c r="P110" s="90"/>
      <c r="Q110" s="407"/>
      <c r="R110" s="408"/>
      <c r="S110" s="90"/>
      <c r="T110" s="407"/>
      <c r="U110" s="408"/>
      <c r="V110" s="89"/>
      <c r="W110" s="90"/>
      <c r="X110" s="407"/>
      <c r="Y110" s="408"/>
    </row>
    <row r="111" spans="1:26" x14ac:dyDescent="0.4">
      <c r="A111" s="407"/>
      <c r="B111" s="408"/>
      <c r="C111" s="90"/>
      <c r="D111" s="407"/>
      <c r="E111" s="408"/>
      <c r="F111" s="90"/>
      <c r="G111" s="407"/>
      <c r="H111" s="408"/>
      <c r="I111" s="90"/>
      <c r="J111" s="407"/>
      <c r="K111" s="408"/>
      <c r="L111" s="89"/>
      <c r="M111" s="90"/>
      <c r="N111" s="407"/>
      <c r="O111" s="408"/>
      <c r="P111" s="90"/>
      <c r="Q111" s="407"/>
      <c r="R111" s="408"/>
      <c r="S111" s="90"/>
      <c r="T111" s="407"/>
      <c r="U111" s="408"/>
      <c r="V111" s="89"/>
      <c r="W111" s="90"/>
      <c r="X111" s="407"/>
      <c r="Y111" s="408"/>
    </row>
    <row r="112" spans="1:26" x14ac:dyDescent="0.4">
      <c r="A112" s="407"/>
      <c r="B112" s="408"/>
      <c r="C112" s="90"/>
      <c r="D112" s="407"/>
      <c r="E112" s="408"/>
      <c r="F112" s="90"/>
      <c r="G112" s="407"/>
      <c r="H112" s="408"/>
      <c r="I112" s="90"/>
      <c r="J112" s="407"/>
      <c r="K112" s="408"/>
      <c r="L112" s="89"/>
      <c r="M112" s="90"/>
      <c r="N112" s="407"/>
      <c r="O112" s="408"/>
      <c r="P112" s="90"/>
      <c r="Q112" s="407"/>
      <c r="R112" s="408"/>
      <c r="S112" s="90"/>
      <c r="T112" s="407"/>
      <c r="U112" s="408"/>
      <c r="V112" s="89"/>
      <c r="W112" s="90"/>
      <c r="X112" s="407"/>
      <c r="Y112" s="408"/>
    </row>
    <row r="113" spans="1:25" x14ac:dyDescent="0.4">
      <c r="A113" s="409"/>
      <c r="B113" s="410"/>
      <c r="C113" s="90"/>
      <c r="D113" s="409"/>
      <c r="E113" s="410"/>
      <c r="F113" s="90"/>
      <c r="G113" s="409"/>
      <c r="H113" s="410"/>
      <c r="I113" s="90"/>
      <c r="J113" s="409"/>
      <c r="K113" s="410"/>
      <c r="L113" s="89"/>
      <c r="M113" s="90"/>
      <c r="N113" s="409"/>
      <c r="O113" s="410"/>
      <c r="P113" s="90"/>
      <c r="Q113" s="409"/>
      <c r="R113" s="410"/>
      <c r="S113" s="90"/>
      <c r="T113" s="409"/>
      <c r="U113" s="410"/>
      <c r="V113" s="89"/>
      <c r="W113" s="90"/>
      <c r="X113" s="409"/>
      <c r="Y113" s="410"/>
    </row>
    <row r="116" spans="1:25" ht="12.95" customHeight="1" x14ac:dyDescent="0.4"/>
    <row r="117" spans="1:25" ht="12.95" customHeight="1" x14ac:dyDescent="0.4"/>
    <row r="118" spans="1:25" ht="12.95" customHeight="1" x14ac:dyDescent="0.4"/>
    <row r="119" spans="1:25" ht="12.95" customHeight="1" x14ac:dyDescent="0.4"/>
    <row r="120" spans="1:25" ht="12.95" customHeight="1" x14ac:dyDescent="0.4"/>
    <row r="121" spans="1:25" ht="12.95" customHeight="1" x14ac:dyDescent="0.4"/>
    <row r="122" spans="1:25" ht="12.95" customHeight="1" x14ac:dyDescent="0.4"/>
    <row r="123" spans="1:25" ht="12.95" customHeight="1" x14ac:dyDescent="0.4"/>
    <row r="124" spans="1:25" ht="12.95" customHeight="1" x14ac:dyDescent="0.4"/>
    <row r="125" spans="1:25" ht="12.95" customHeight="1" x14ac:dyDescent="0.4"/>
    <row r="126" spans="1:25" ht="12.95" customHeight="1" x14ac:dyDescent="0.4"/>
    <row r="127" spans="1:25" ht="12.95" customHeight="1" x14ac:dyDescent="0.4"/>
    <row r="128" spans="1:25" ht="12.95" customHeight="1" x14ac:dyDescent="0.4"/>
    <row r="129" ht="12.95" customHeight="1" x14ac:dyDescent="0.4"/>
    <row r="130" ht="12.95" customHeight="1" x14ac:dyDescent="0.4"/>
    <row r="131" ht="12.95" customHeight="1" x14ac:dyDescent="0.4"/>
    <row r="132" ht="12.95" customHeight="1" x14ac:dyDescent="0.4"/>
    <row r="133" ht="12.95" customHeight="1" x14ac:dyDescent="0.4"/>
    <row r="134" ht="12.95" customHeight="1" x14ac:dyDescent="0.4"/>
    <row r="135" ht="12.95" customHeight="1" x14ac:dyDescent="0.4"/>
  </sheetData>
  <mergeCells count="605">
    <mergeCell ref="A89:D89"/>
    <mergeCell ref="E89:F89"/>
    <mergeCell ref="G89:K89"/>
    <mergeCell ref="L89:M89"/>
    <mergeCell ref="O89:P89"/>
    <mergeCell ref="Q89:U89"/>
    <mergeCell ref="A90:D90"/>
    <mergeCell ref="E90:F90"/>
    <mergeCell ref="G90:K90"/>
    <mergeCell ref="L90:M90"/>
    <mergeCell ref="O90:P90"/>
    <mergeCell ref="Q90:U90"/>
    <mergeCell ref="A87:D87"/>
    <mergeCell ref="E87:F87"/>
    <mergeCell ref="G87:K87"/>
    <mergeCell ref="L87:M87"/>
    <mergeCell ref="O87:P87"/>
    <mergeCell ref="Q87:U87"/>
    <mergeCell ref="A88:D88"/>
    <mergeCell ref="E88:F88"/>
    <mergeCell ref="G88:K88"/>
    <mergeCell ref="L88:M88"/>
    <mergeCell ref="O88:P88"/>
    <mergeCell ref="Q88:U88"/>
    <mergeCell ref="L84:P84"/>
    <mergeCell ref="A85:D85"/>
    <mergeCell ref="E85:F85"/>
    <mergeCell ref="G85:K85"/>
    <mergeCell ref="L85:P85"/>
    <mergeCell ref="Q85:U85"/>
    <mergeCell ref="A86:D86"/>
    <mergeCell ref="E86:F86"/>
    <mergeCell ref="G86:K86"/>
    <mergeCell ref="L86:M86"/>
    <mergeCell ref="O86:P86"/>
    <mergeCell ref="Q86:U86"/>
    <mergeCell ref="K68:L68"/>
    <mergeCell ref="M67:N68"/>
    <mergeCell ref="O67:P68"/>
    <mergeCell ref="Q67:R68"/>
    <mergeCell ref="S67:T68"/>
    <mergeCell ref="U67:V68"/>
    <mergeCell ref="W67:X68"/>
    <mergeCell ref="A67:B68"/>
    <mergeCell ref="C67:D67"/>
    <mergeCell ref="E67:F67"/>
    <mergeCell ref="G67:H67"/>
    <mergeCell ref="I67:J67"/>
    <mergeCell ref="K67:L67"/>
    <mergeCell ref="C68:D68"/>
    <mergeCell ref="E68:F68"/>
    <mergeCell ref="G68:H68"/>
    <mergeCell ref="I68:J68"/>
    <mergeCell ref="M65:N65"/>
    <mergeCell ref="O65:P66"/>
    <mergeCell ref="Q65:R66"/>
    <mergeCell ref="S65:T66"/>
    <mergeCell ref="U65:V66"/>
    <mergeCell ref="W65:X66"/>
    <mergeCell ref="M66:N66"/>
    <mergeCell ref="A65:B66"/>
    <mergeCell ref="C65:D65"/>
    <mergeCell ref="E65:F65"/>
    <mergeCell ref="G65:H65"/>
    <mergeCell ref="I65:J65"/>
    <mergeCell ref="K65:L66"/>
    <mergeCell ref="C66:D66"/>
    <mergeCell ref="E66:F66"/>
    <mergeCell ref="G66:H66"/>
    <mergeCell ref="I66:J66"/>
    <mergeCell ref="M63:N63"/>
    <mergeCell ref="O63:P64"/>
    <mergeCell ref="Q63:R64"/>
    <mergeCell ref="S63:T64"/>
    <mergeCell ref="U63:V64"/>
    <mergeCell ref="W63:X64"/>
    <mergeCell ref="M64:N64"/>
    <mergeCell ref="A63:B64"/>
    <mergeCell ref="C63:D63"/>
    <mergeCell ref="E63:F63"/>
    <mergeCell ref="G63:H63"/>
    <mergeCell ref="I63:J64"/>
    <mergeCell ref="K63:L63"/>
    <mergeCell ref="C64:D64"/>
    <mergeCell ref="E64:F64"/>
    <mergeCell ref="G64:H64"/>
    <mergeCell ref="K64:L64"/>
    <mergeCell ref="M61:N61"/>
    <mergeCell ref="O61:P62"/>
    <mergeCell ref="Q61:R62"/>
    <mergeCell ref="S61:T62"/>
    <mergeCell ref="U61:V62"/>
    <mergeCell ref="W61:X62"/>
    <mergeCell ref="M62:N62"/>
    <mergeCell ref="A61:B62"/>
    <mergeCell ref="C61:D61"/>
    <mergeCell ref="E61:F61"/>
    <mergeCell ref="G61:H62"/>
    <mergeCell ref="I61:J61"/>
    <mergeCell ref="K61:L61"/>
    <mergeCell ref="C62:D62"/>
    <mergeCell ref="E62:F62"/>
    <mergeCell ref="I62:J62"/>
    <mergeCell ref="K62:L62"/>
    <mergeCell ref="M59:N59"/>
    <mergeCell ref="O59:P60"/>
    <mergeCell ref="Q59:R60"/>
    <mergeCell ref="S59:T60"/>
    <mergeCell ref="U59:V60"/>
    <mergeCell ref="W59:X60"/>
    <mergeCell ref="M60:N60"/>
    <mergeCell ref="A59:B60"/>
    <mergeCell ref="C59:D59"/>
    <mergeCell ref="E59:F60"/>
    <mergeCell ref="G59:H59"/>
    <mergeCell ref="I59:J59"/>
    <mergeCell ref="K59:L59"/>
    <mergeCell ref="C60:D60"/>
    <mergeCell ref="G60:H60"/>
    <mergeCell ref="I60:J60"/>
    <mergeCell ref="K60:L60"/>
    <mergeCell ref="S57:T58"/>
    <mergeCell ref="U57:V58"/>
    <mergeCell ref="W57:X58"/>
    <mergeCell ref="E58:F58"/>
    <mergeCell ref="G58:H58"/>
    <mergeCell ref="I58:J58"/>
    <mergeCell ref="K58:L58"/>
    <mergeCell ref="M58:N58"/>
    <mergeCell ref="W55:X56"/>
    <mergeCell ref="K55:L56"/>
    <mergeCell ref="M55:N56"/>
    <mergeCell ref="O55:P56"/>
    <mergeCell ref="Q55:R56"/>
    <mergeCell ref="S55:T56"/>
    <mergeCell ref="U55:V56"/>
    <mergeCell ref="A57:B58"/>
    <mergeCell ref="C57:D58"/>
    <mergeCell ref="E57:F57"/>
    <mergeCell ref="G57:H57"/>
    <mergeCell ref="I57:J57"/>
    <mergeCell ref="K57:L57"/>
    <mergeCell ref="M57:N57"/>
    <mergeCell ref="O57:P58"/>
    <mergeCell ref="Q57:R58"/>
    <mergeCell ref="Y51:Z52"/>
    <mergeCell ref="C52:D52"/>
    <mergeCell ref="E52:F52"/>
    <mergeCell ref="G52:H52"/>
    <mergeCell ref="I52:J52"/>
    <mergeCell ref="A55:B56"/>
    <mergeCell ref="C55:D56"/>
    <mergeCell ref="E55:F56"/>
    <mergeCell ref="G55:H56"/>
    <mergeCell ref="I55:J56"/>
    <mergeCell ref="M51:N52"/>
    <mergeCell ref="O51:P52"/>
    <mergeCell ref="Q51:R52"/>
    <mergeCell ref="S51:T52"/>
    <mergeCell ref="U51:V52"/>
    <mergeCell ref="W51:X52"/>
    <mergeCell ref="A51:B52"/>
    <mergeCell ref="C51:D51"/>
    <mergeCell ref="E51:F51"/>
    <mergeCell ref="G51:H51"/>
    <mergeCell ref="I51:J51"/>
    <mergeCell ref="K51:L52"/>
    <mergeCell ref="Y49:Z50"/>
    <mergeCell ref="C50:D50"/>
    <mergeCell ref="E50:F50"/>
    <mergeCell ref="G50:H50"/>
    <mergeCell ref="I50:J50"/>
    <mergeCell ref="O50:P50"/>
    <mergeCell ref="M49:N50"/>
    <mergeCell ref="O49:P49"/>
    <mergeCell ref="Q49:R50"/>
    <mergeCell ref="S49:T50"/>
    <mergeCell ref="U49:V50"/>
    <mergeCell ref="W49:X50"/>
    <mergeCell ref="A49:B50"/>
    <mergeCell ref="C49:D49"/>
    <mergeCell ref="E49:F49"/>
    <mergeCell ref="G49:H49"/>
    <mergeCell ref="I49:J49"/>
    <mergeCell ref="K49:L50"/>
    <mergeCell ref="Y47:Z48"/>
    <mergeCell ref="C48:D48"/>
    <mergeCell ref="E48:F48"/>
    <mergeCell ref="G48:H48"/>
    <mergeCell ref="I48:J48"/>
    <mergeCell ref="M48:N48"/>
    <mergeCell ref="O48:P48"/>
    <mergeCell ref="M47:N47"/>
    <mergeCell ref="O47:P47"/>
    <mergeCell ref="Q47:R48"/>
    <mergeCell ref="S47:T48"/>
    <mergeCell ref="U47:V48"/>
    <mergeCell ref="W47:X48"/>
    <mergeCell ref="A47:B48"/>
    <mergeCell ref="C47:D47"/>
    <mergeCell ref="E47:F47"/>
    <mergeCell ref="G47:H47"/>
    <mergeCell ref="I47:J47"/>
    <mergeCell ref="K47:L48"/>
    <mergeCell ref="Y45:Z46"/>
    <mergeCell ref="C46:D46"/>
    <mergeCell ref="E46:F46"/>
    <mergeCell ref="G46:H46"/>
    <mergeCell ref="K46:L46"/>
    <mergeCell ref="M46:N46"/>
    <mergeCell ref="O46:P46"/>
    <mergeCell ref="M45:N45"/>
    <mergeCell ref="O45:P45"/>
    <mergeCell ref="Q45:R46"/>
    <mergeCell ref="S45:T46"/>
    <mergeCell ref="U45:V46"/>
    <mergeCell ref="W45:X46"/>
    <mergeCell ref="A45:B46"/>
    <mergeCell ref="C45:D45"/>
    <mergeCell ref="E45:F45"/>
    <mergeCell ref="G45:H45"/>
    <mergeCell ref="I45:J46"/>
    <mergeCell ref="K45:L45"/>
    <mergeCell ref="Y43:Z44"/>
    <mergeCell ref="C44:D44"/>
    <mergeCell ref="E44:F44"/>
    <mergeCell ref="I44:J44"/>
    <mergeCell ref="K44:L44"/>
    <mergeCell ref="M44:N44"/>
    <mergeCell ref="O44:P44"/>
    <mergeCell ref="M43:N43"/>
    <mergeCell ref="O43:P43"/>
    <mergeCell ref="Q43:R44"/>
    <mergeCell ref="S43:T44"/>
    <mergeCell ref="U43:V44"/>
    <mergeCell ref="W43:X44"/>
    <mergeCell ref="A43:B44"/>
    <mergeCell ref="C43:D43"/>
    <mergeCell ref="E43:F43"/>
    <mergeCell ref="G43:H44"/>
    <mergeCell ref="I43:J43"/>
    <mergeCell ref="K43:L43"/>
    <mergeCell ref="Y41:Z42"/>
    <mergeCell ref="C42:D42"/>
    <mergeCell ref="G42:H42"/>
    <mergeCell ref="I42:J42"/>
    <mergeCell ref="K42:L42"/>
    <mergeCell ref="M42:N42"/>
    <mergeCell ref="O42:P42"/>
    <mergeCell ref="M41:N41"/>
    <mergeCell ref="O41:P41"/>
    <mergeCell ref="Q41:R42"/>
    <mergeCell ref="S41:T42"/>
    <mergeCell ref="U41:V42"/>
    <mergeCell ref="W41:X42"/>
    <mergeCell ref="S37:T38"/>
    <mergeCell ref="U37:V38"/>
    <mergeCell ref="W37:X38"/>
    <mergeCell ref="A41:B42"/>
    <mergeCell ref="C41:D41"/>
    <mergeCell ref="E41:F42"/>
    <mergeCell ref="G41:H41"/>
    <mergeCell ref="I41:J41"/>
    <mergeCell ref="K41:L41"/>
    <mergeCell ref="S39:T40"/>
    <mergeCell ref="U39:V40"/>
    <mergeCell ref="W39:X40"/>
    <mergeCell ref="A37:B38"/>
    <mergeCell ref="C37:D38"/>
    <mergeCell ref="E37:F38"/>
    <mergeCell ref="G37:H38"/>
    <mergeCell ref="I37:J38"/>
    <mergeCell ref="K37:L38"/>
    <mergeCell ref="A39:B40"/>
    <mergeCell ref="C39:D40"/>
    <mergeCell ref="M33:N34"/>
    <mergeCell ref="O33:P34"/>
    <mergeCell ref="Y39:Z40"/>
    <mergeCell ref="E40:F40"/>
    <mergeCell ref="G40:H40"/>
    <mergeCell ref="I40:J40"/>
    <mergeCell ref="K40:L40"/>
    <mergeCell ref="M40:N40"/>
    <mergeCell ref="O40:P40"/>
    <mergeCell ref="Y37:Z38"/>
    <mergeCell ref="E39:F39"/>
    <mergeCell ref="G39:H39"/>
    <mergeCell ref="I39:J39"/>
    <mergeCell ref="K39:L39"/>
    <mergeCell ref="M39:N39"/>
    <mergeCell ref="O39:P39"/>
    <mergeCell ref="Q33:R34"/>
    <mergeCell ref="S33:T34"/>
    <mergeCell ref="U33:V34"/>
    <mergeCell ref="W33:X34"/>
    <mergeCell ref="Q39:R40"/>
    <mergeCell ref="M37:N38"/>
    <mergeCell ref="O37:P38"/>
    <mergeCell ref="Q37:R38"/>
    <mergeCell ref="A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M31:N31"/>
    <mergeCell ref="O31:P32"/>
    <mergeCell ref="Q31:R32"/>
    <mergeCell ref="S31:T32"/>
    <mergeCell ref="U31:V32"/>
    <mergeCell ref="W31:X32"/>
    <mergeCell ref="M32:N32"/>
    <mergeCell ref="A31:B32"/>
    <mergeCell ref="C31:D31"/>
    <mergeCell ref="E31:F31"/>
    <mergeCell ref="G31:H31"/>
    <mergeCell ref="I31:J31"/>
    <mergeCell ref="K31:L32"/>
    <mergeCell ref="C32:D32"/>
    <mergeCell ref="E32:F32"/>
    <mergeCell ref="G32:H32"/>
    <mergeCell ref="I32:J32"/>
    <mergeCell ref="M29:N29"/>
    <mergeCell ref="O29:P30"/>
    <mergeCell ref="Q29:R30"/>
    <mergeCell ref="S29:T30"/>
    <mergeCell ref="U29:V30"/>
    <mergeCell ref="W29:X30"/>
    <mergeCell ref="M30:N30"/>
    <mergeCell ref="A29:B30"/>
    <mergeCell ref="C29:D29"/>
    <mergeCell ref="E29:F29"/>
    <mergeCell ref="G29:H29"/>
    <mergeCell ref="I29:J30"/>
    <mergeCell ref="K29:L29"/>
    <mergeCell ref="C30:D30"/>
    <mergeCell ref="E30:F30"/>
    <mergeCell ref="G30:H30"/>
    <mergeCell ref="K30:L30"/>
    <mergeCell ref="M27:N27"/>
    <mergeCell ref="O27:P28"/>
    <mergeCell ref="Q27:R28"/>
    <mergeCell ref="S27:T28"/>
    <mergeCell ref="U27:V28"/>
    <mergeCell ref="W27:X28"/>
    <mergeCell ref="M28:N28"/>
    <mergeCell ref="A27:B28"/>
    <mergeCell ref="C27:D27"/>
    <mergeCell ref="E27:F27"/>
    <mergeCell ref="G27:H28"/>
    <mergeCell ref="I27:J27"/>
    <mergeCell ref="K27:L27"/>
    <mergeCell ref="C28:D28"/>
    <mergeCell ref="E28:F28"/>
    <mergeCell ref="I28:J28"/>
    <mergeCell ref="K28:L28"/>
    <mergeCell ref="M25:N25"/>
    <mergeCell ref="O25:P26"/>
    <mergeCell ref="Q25:R26"/>
    <mergeCell ref="S25:T26"/>
    <mergeCell ref="U25:V26"/>
    <mergeCell ref="W25:X26"/>
    <mergeCell ref="M26:N26"/>
    <mergeCell ref="A25:B26"/>
    <mergeCell ref="C25:D25"/>
    <mergeCell ref="E25:F26"/>
    <mergeCell ref="G25:H25"/>
    <mergeCell ref="I25:J25"/>
    <mergeCell ref="K25:L25"/>
    <mergeCell ref="C26:D26"/>
    <mergeCell ref="G26:H26"/>
    <mergeCell ref="I26:J26"/>
    <mergeCell ref="K26:L26"/>
    <mergeCell ref="S23:T24"/>
    <mergeCell ref="U23:V24"/>
    <mergeCell ref="W23:X24"/>
    <mergeCell ref="E24:F24"/>
    <mergeCell ref="G24:H24"/>
    <mergeCell ref="I24:J24"/>
    <mergeCell ref="K24:L24"/>
    <mergeCell ref="M24:N24"/>
    <mergeCell ref="W21:X22"/>
    <mergeCell ref="K21:L22"/>
    <mergeCell ref="M21:N22"/>
    <mergeCell ref="O21:P22"/>
    <mergeCell ref="Q21:R22"/>
    <mergeCell ref="S21:T22"/>
    <mergeCell ref="U21:V22"/>
    <mergeCell ref="A21:B22"/>
    <mergeCell ref="C21:D22"/>
    <mergeCell ref="E21:F22"/>
    <mergeCell ref="G21:H22"/>
    <mergeCell ref="I21:J22"/>
    <mergeCell ref="M16:N17"/>
    <mergeCell ref="O16:P17"/>
    <mergeCell ref="Q16:R17"/>
    <mergeCell ref="A23:B24"/>
    <mergeCell ref="C23:D24"/>
    <mergeCell ref="E23:F23"/>
    <mergeCell ref="G23:H23"/>
    <mergeCell ref="I23:J23"/>
    <mergeCell ref="K23:L23"/>
    <mergeCell ref="M23:N23"/>
    <mergeCell ref="O23:P24"/>
    <mergeCell ref="Q23:R24"/>
    <mergeCell ref="S16:T17"/>
    <mergeCell ref="U16:V17"/>
    <mergeCell ref="W16:X17"/>
    <mergeCell ref="A16:B17"/>
    <mergeCell ref="C16:D16"/>
    <mergeCell ref="E16:F16"/>
    <mergeCell ref="G16:H16"/>
    <mergeCell ref="I16:J16"/>
    <mergeCell ref="K16:L16"/>
    <mergeCell ref="C17:D17"/>
    <mergeCell ref="E17:F17"/>
    <mergeCell ref="G17:H17"/>
    <mergeCell ref="I17:J17"/>
    <mergeCell ref="K17:L17"/>
    <mergeCell ref="M14:N14"/>
    <mergeCell ref="O14:P15"/>
    <mergeCell ref="Q14:R15"/>
    <mergeCell ref="S14:T15"/>
    <mergeCell ref="U14:V15"/>
    <mergeCell ref="W14:X15"/>
    <mergeCell ref="M15:N15"/>
    <mergeCell ref="A14:B15"/>
    <mergeCell ref="C14:D14"/>
    <mergeCell ref="E14:F14"/>
    <mergeCell ref="G14:H14"/>
    <mergeCell ref="I14:J14"/>
    <mergeCell ref="K14:L15"/>
    <mergeCell ref="C15:D15"/>
    <mergeCell ref="E15:F15"/>
    <mergeCell ref="G15:H15"/>
    <mergeCell ref="I15:J15"/>
    <mergeCell ref="W12:X13"/>
    <mergeCell ref="M13:N13"/>
    <mergeCell ref="A12:B13"/>
    <mergeCell ref="C12:D12"/>
    <mergeCell ref="E12:F12"/>
    <mergeCell ref="G12:H12"/>
    <mergeCell ref="I12:J13"/>
    <mergeCell ref="K12:L12"/>
    <mergeCell ref="C13:D13"/>
    <mergeCell ref="E13:F13"/>
    <mergeCell ref="G13:H13"/>
    <mergeCell ref="K13:L13"/>
    <mergeCell ref="W10:X11"/>
    <mergeCell ref="M11:N11"/>
    <mergeCell ref="A10:B11"/>
    <mergeCell ref="C10:D10"/>
    <mergeCell ref="E10:F10"/>
    <mergeCell ref="G10:H11"/>
    <mergeCell ref="I10:J10"/>
    <mergeCell ref="K10:L10"/>
    <mergeCell ref="C11:D11"/>
    <mergeCell ref="E11:F11"/>
    <mergeCell ref="I11:J11"/>
    <mergeCell ref="K11:L11"/>
    <mergeCell ref="W8:X9"/>
    <mergeCell ref="M9:N9"/>
    <mergeCell ref="A8:B9"/>
    <mergeCell ref="C8:D8"/>
    <mergeCell ref="E8:F9"/>
    <mergeCell ref="G8:H8"/>
    <mergeCell ref="I8:J8"/>
    <mergeCell ref="K8:L8"/>
    <mergeCell ref="C9:D9"/>
    <mergeCell ref="G9:H9"/>
    <mergeCell ref="I9:J9"/>
    <mergeCell ref="K9:L9"/>
    <mergeCell ref="W4:X5"/>
    <mergeCell ref="A4:B5"/>
    <mergeCell ref="C4:D5"/>
    <mergeCell ref="E4:F5"/>
    <mergeCell ref="G4:H5"/>
    <mergeCell ref="I4:J5"/>
    <mergeCell ref="K4:L5"/>
    <mergeCell ref="M6:N6"/>
    <mergeCell ref="O6:P7"/>
    <mergeCell ref="Q6:R7"/>
    <mergeCell ref="S6:T7"/>
    <mergeCell ref="U6:V7"/>
    <mergeCell ref="W6:X7"/>
    <mergeCell ref="M7:N7"/>
    <mergeCell ref="A6:B7"/>
    <mergeCell ref="C6:D7"/>
    <mergeCell ref="E6:F6"/>
    <mergeCell ref="G6:H6"/>
    <mergeCell ref="I6:J6"/>
    <mergeCell ref="K6:L6"/>
    <mergeCell ref="E7:F7"/>
    <mergeCell ref="G7:H7"/>
    <mergeCell ref="I7:J7"/>
    <mergeCell ref="K7:L7"/>
    <mergeCell ref="I72:J72"/>
    <mergeCell ref="K72:L73"/>
    <mergeCell ref="M72:N73"/>
    <mergeCell ref="O72:P73"/>
    <mergeCell ref="M4:N5"/>
    <mergeCell ref="O4:P5"/>
    <mergeCell ref="Q4:R5"/>
    <mergeCell ref="S4:T5"/>
    <mergeCell ref="U4:V5"/>
    <mergeCell ref="M8:N8"/>
    <mergeCell ref="O8:P9"/>
    <mergeCell ref="Q8:R9"/>
    <mergeCell ref="S8:T9"/>
    <mergeCell ref="U8:V9"/>
    <mergeCell ref="M10:N10"/>
    <mergeCell ref="O10:P11"/>
    <mergeCell ref="Q10:R11"/>
    <mergeCell ref="S10:T11"/>
    <mergeCell ref="U10:V11"/>
    <mergeCell ref="M12:N12"/>
    <mergeCell ref="O12:P13"/>
    <mergeCell ref="Q12:R13"/>
    <mergeCell ref="S12:T13"/>
    <mergeCell ref="U12:V13"/>
    <mergeCell ref="Q72:R73"/>
    <mergeCell ref="S72:T73"/>
    <mergeCell ref="C73:D73"/>
    <mergeCell ref="E73:F73"/>
    <mergeCell ref="G73:H73"/>
    <mergeCell ref="I73:J73"/>
    <mergeCell ref="A74:B74"/>
    <mergeCell ref="C74:D75"/>
    <mergeCell ref="E74:F74"/>
    <mergeCell ref="G74:H74"/>
    <mergeCell ref="I74:J74"/>
    <mergeCell ref="K74:L75"/>
    <mergeCell ref="M74:N75"/>
    <mergeCell ref="O74:P75"/>
    <mergeCell ref="Q74:R75"/>
    <mergeCell ref="S74:T75"/>
    <mergeCell ref="A75:B75"/>
    <mergeCell ref="E75:F75"/>
    <mergeCell ref="G75:H75"/>
    <mergeCell ref="I75:J75"/>
    <mergeCell ref="A72:B73"/>
    <mergeCell ref="C72:D72"/>
    <mergeCell ref="E72:F72"/>
    <mergeCell ref="G72:H72"/>
    <mergeCell ref="A76:B76"/>
    <mergeCell ref="C76:D76"/>
    <mergeCell ref="E76:F77"/>
    <mergeCell ref="G76:H76"/>
    <mergeCell ref="I76:J76"/>
    <mergeCell ref="K76:L77"/>
    <mergeCell ref="M76:N77"/>
    <mergeCell ref="O76:P77"/>
    <mergeCell ref="Q76:R77"/>
    <mergeCell ref="I78:J78"/>
    <mergeCell ref="K78:L79"/>
    <mergeCell ref="M78:N79"/>
    <mergeCell ref="O78:P79"/>
    <mergeCell ref="Q78:R79"/>
    <mergeCell ref="S78:T79"/>
    <mergeCell ref="A79:B79"/>
    <mergeCell ref="C79:D79"/>
    <mergeCell ref="E79:F79"/>
    <mergeCell ref="I79:J79"/>
    <mergeCell ref="S80:T81"/>
    <mergeCell ref="A81:B81"/>
    <mergeCell ref="C81:D81"/>
    <mergeCell ref="E81:F81"/>
    <mergeCell ref="G81:H81"/>
    <mergeCell ref="A71:H71"/>
    <mergeCell ref="A80:B80"/>
    <mergeCell ref="C80:D80"/>
    <mergeCell ref="E80:F80"/>
    <mergeCell ref="G80:H80"/>
    <mergeCell ref="I80:J81"/>
    <mergeCell ref="K80:L81"/>
    <mergeCell ref="M80:N81"/>
    <mergeCell ref="O80:P81"/>
    <mergeCell ref="Q80:R81"/>
    <mergeCell ref="S76:T77"/>
    <mergeCell ref="A77:B77"/>
    <mergeCell ref="C77:D77"/>
    <mergeCell ref="G77:H77"/>
    <mergeCell ref="I77:J77"/>
    <mergeCell ref="A78:B78"/>
    <mergeCell ref="C78:D78"/>
    <mergeCell ref="E78:F78"/>
    <mergeCell ref="G78:H79"/>
    <mergeCell ref="X108:Y113"/>
    <mergeCell ref="J102:J103"/>
    <mergeCell ref="T102:T103"/>
    <mergeCell ref="C105:C106"/>
    <mergeCell ref="L105:M106"/>
    <mergeCell ref="V105:W106"/>
    <mergeCell ref="A108:B113"/>
    <mergeCell ref="D108:E113"/>
    <mergeCell ref="G108:H113"/>
    <mergeCell ref="J108:K113"/>
    <mergeCell ref="N108:O113"/>
    <mergeCell ref="Q108:R113"/>
    <mergeCell ref="T108:U113"/>
  </mergeCells>
  <phoneticPr fontId="2"/>
  <pageMargins left="0.25" right="0.25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F8D38-3BE7-4616-BBD3-9FDB77B77216}">
  <dimension ref="A1:O51"/>
  <sheetViews>
    <sheetView showGridLines="0" topLeftCell="A31" zoomScaleNormal="100" workbookViewId="0">
      <selection activeCell="D10" sqref="D10:F10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23" t="s">
        <v>147</v>
      </c>
      <c r="B1" s="523"/>
      <c r="C1" s="523"/>
      <c r="D1" s="523"/>
      <c r="E1" s="523"/>
      <c r="F1" s="523"/>
      <c r="G1" s="523"/>
      <c r="H1" s="523"/>
      <c r="I1" s="523"/>
      <c r="J1" s="523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80</v>
      </c>
      <c r="C3" s="23" t="s">
        <v>81</v>
      </c>
      <c r="I3" s="26" t="s">
        <v>82</v>
      </c>
    </row>
    <row r="4" spans="1:15" ht="21" customHeight="1" x14ac:dyDescent="0.4">
      <c r="B4" s="23" t="s">
        <v>150</v>
      </c>
      <c r="I4" s="26" t="s">
        <v>83</v>
      </c>
    </row>
    <row r="5" spans="1:15" ht="21" customHeight="1" x14ac:dyDescent="0.4">
      <c r="B5" s="27" t="s">
        <v>152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86</v>
      </c>
      <c r="D7" s="23" t="s">
        <v>149</v>
      </c>
    </row>
    <row r="8" spans="1:15" ht="18" customHeight="1" thickBot="1" x14ac:dyDescent="0.2">
      <c r="L8" s="48" t="s">
        <v>178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524" t="s">
        <v>88</v>
      </c>
      <c r="E9" s="525"/>
      <c r="F9" s="526"/>
      <c r="G9" s="524" t="s">
        <v>89</v>
      </c>
      <c r="H9" s="525"/>
      <c r="I9" s="526"/>
      <c r="L9" s="51"/>
      <c r="M9" s="51"/>
      <c r="N9" s="50"/>
      <c r="O9" s="50"/>
    </row>
    <row r="10" spans="1:15" ht="20.100000000000001" customHeight="1" x14ac:dyDescent="0.4">
      <c r="B10" s="527">
        <v>0.41666666666666669</v>
      </c>
      <c r="C10" s="30">
        <v>1</v>
      </c>
      <c r="D10" s="530">
        <v>31</v>
      </c>
      <c r="E10" s="531"/>
      <c r="F10" s="532"/>
      <c r="G10" s="533">
        <v>32</v>
      </c>
      <c r="H10" s="534"/>
      <c r="I10" s="535"/>
      <c r="L10" s="52" t="s">
        <v>157</v>
      </c>
      <c r="M10" s="51" t="s">
        <v>158</v>
      </c>
      <c r="N10" s="50"/>
      <c r="O10" s="50"/>
    </row>
    <row r="11" spans="1:15" ht="21" customHeight="1" x14ac:dyDescent="0.4">
      <c r="B11" s="528"/>
      <c r="C11" s="31" t="s">
        <v>90</v>
      </c>
      <c r="D11" s="38" t="s">
        <v>98</v>
      </c>
      <c r="E11" s="39" t="s">
        <v>91</v>
      </c>
      <c r="F11" s="40" t="s">
        <v>99</v>
      </c>
      <c r="G11" s="43" t="s">
        <v>102</v>
      </c>
      <c r="H11" s="39" t="s">
        <v>91</v>
      </c>
      <c r="I11" s="44" t="s">
        <v>105</v>
      </c>
      <c r="L11" s="52"/>
      <c r="M11" s="51" t="s">
        <v>159</v>
      </c>
      <c r="N11" s="50"/>
      <c r="O11" s="50"/>
    </row>
    <row r="12" spans="1:15" ht="21" customHeight="1" x14ac:dyDescent="0.4">
      <c r="B12" s="528"/>
      <c r="C12" s="31" t="s">
        <v>92</v>
      </c>
      <c r="D12" s="536" t="s">
        <v>106</v>
      </c>
      <c r="E12" s="537"/>
      <c r="F12" s="538"/>
      <c r="G12" s="539" t="s">
        <v>104</v>
      </c>
      <c r="H12" s="540"/>
      <c r="I12" s="541"/>
      <c r="L12" s="52"/>
      <c r="M12" s="51" t="s">
        <v>160</v>
      </c>
      <c r="N12" s="50"/>
      <c r="O12" s="50"/>
    </row>
    <row r="13" spans="1:15" ht="21" customHeight="1" x14ac:dyDescent="0.4">
      <c r="B13" s="528"/>
      <c r="C13" s="31" t="s">
        <v>93</v>
      </c>
      <c r="D13" s="38" t="s">
        <v>106</v>
      </c>
      <c r="E13" s="32" t="s">
        <v>94</v>
      </c>
      <c r="F13" s="45" t="s">
        <v>100</v>
      </c>
      <c r="G13" s="43" t="s">
        <v>98</v>
      </c>
      <c r="H13" s="32" t="s">
        <v>94</v>
      </c>
      <c r="I13" s="45" t="s">
        <v>104</v>
      </c>
      <c r="L13" s="52"/>
      <c r="M13" s="51" t="s">
        <v>179</v>
      </c>
      <c r="N13" s="50"/>
      <c r="O13" s="50"/>
    </row>
    <row r="14" spans="1:15" ht="21" customHeight="1" thickBot="1" x14ac:dyDescent="0.45">
      <c r="B14" s="529"/>
      <c r="C14" s="33" t="s">
        <v>95</v>
      </c>
      <c r="D14" s="34">
        <v>47</v>
      </c>
      <c r="E14" s="35" t="s">
        <v>96</v>
      </c>
      <c r="F14" s="36">
        <v>44</v>
      </c>
      <c r="G14" s="37">
        <v>18</v>
      </c>
      <c r="H14" s="35" t="s">
        <v>96</v>
      </c>
      <c r="I14" s="36">
        <v>35</v>
      </c>
      <c r="L14" s="52" t="s">
        <v>161</v>
      </c>
      <c r="M14" s="51" t="s">
        <v>180</v>
      </c>
      <c r="N14" s="50"/>
      <c r="O14" s="50"/>
    </row>
    <row r="15" spans="1:15" ht="21" customHeight="1" x14ac:dyDescent="0.4">
      <c r="B15" s="527">
        <v>0.46875</v>
      </c>
      <c r="C15" s="30">
        <v>2</v>
      </c>
      <c r="D15" s="530"/>
      <c r="E15" s="531"/>
      <c r="F15" s="532"/>
      <c r="G15" s="533">
        <v>38</v>
      </c>
      <c r="H15" s="534"/>
      <c r="I15" s="535"/>
      <c r="L15" s="52" t="s">
        <v>164</v>
      </c>
      <c r="M15" s="51" t="s">
        <v>162</v>
      </c>
      <c r="N15" s="50"/>
      <c r="O15" s="50"/>
    </row>
    <row r="16" spans="1:15" ht="21" customHeight="1" x14ac:dyDescent="0.4">
      <c r="B16" s="528"/>
      <c r="C16" s="31" t="s">
        <v>90</v>
      </c>
      <c r="D16" s="38"/>
      <c r="E16" s="39" t="s">
        <v>91</v>
      </c>
      <c r="F16" s="40"/>
      <c r="G16" s="43" t="s">
        <v>98</v>
      </c>
      <c r="H16" s="39" t="s">
        <v>91</v>
      </c>
      <c r="I16" s="44" t="s">
        <v>100</v>
      </c>
      <c r="L16" s="52"/>
      <c r="M16" s="51" t="s">
        <v>163</v>
      </c>
      <c r="N16" s="50"/>
      <c r="O16" s="50"/>
    </row>
    <row r="17" spans="2:15" ht="21" customHeight="1" x14ac:dyDescent="0.15">
      <c r="B17" s="528"/>
      <c r="C17" s="31" t="s">
        <v>92</v>
      </c>
      <c r="D17" s="536"/>
      <c r="E17" s="537"/>
      <c r="F17" s="538"/>
      <c r="G17" s="539" t="s">
        <v>101</v>
      </c>
      <c r="H17" s="540"/>
      <c r="I17" s="541"/>
      <c r="K17" s="42"/>
      <c r="L17" s="52" t="s">
        <v>166</v>
      </c>
      <c r="M17" s="51" t="s">
        <v>181</v>
      </c>
      <c r="N17" s="50"/>
      <c r="O17" s="50"/>
    </row>
    <row r="18" spans="2:15" ht="21" customHeight="1" x14ac:dyDescent="0.15">
      <c r="B18" s="528"/>
      <c r="C18" s="31" t="s">
        <v>93</v>
      </c>
      <c r="D18" s="38"/>
      <c r="E18" s="32" t="s">
        <v>94</v>
      </c>
      <c r="F18" s="41"/>
      <c r="G18" s="38" t="s">
        <v>99</v>
      </c>
      <c r="H18" s="32" t="s">
        <v>94</v>
      </c>
      <c r="I18" s="45" t="s">
        <v>101</v>
      </c>
      <c r="K18" s="42"/>
      <c r="L18" s="52" t="s">
        <v>169</v>
      </c>
      <c r="M18" s="51" t="s">
        <v>182</v>
      </c>
      <c r="N18" s="50"/>
      <c r="O18" s="50"/>
    </row>
    <row r="19" spans="2:15" ht="21" customHeight="1" thickBot="1" x14ac:dyDescent="0.2">
      <c r="B19" s="529"/>
      <c r="C19" s="33" t="s">
        <v>95</v>
      </c>
      <c r="D19" s="34"/>
      <c r="E19" s="35" t="s">
        <v>96</v>
      </c>
      <c r="F19" s="36"/>
      <c r="G19" s="37">
        <v>13</v>
      </c>
      <c r="H19" s="35" t="s">
        <v>96</v>
      </c>
      <c r="I19" s="36">
        <v>61</v>
      </c>
      <c r="K19" s="42"/>
      <c r="L19" s="52"/>
      <c r="M19" s="51" t="s">
        <v>168</v>
      </c>
      <c r="N19" s="50"/>
      <c r="O19" s="50"/>
    </row>
    <row r="20" spans="2:15" ht="21" customHeight="1" x14ac:dyDescent="0.4">
      <c r="B20" s="527">
        <v>0.52083333333333337</v>
      </c>
      <c r="C20" s="30">
        <v>3</v>
      </c>
      <c r="D20" s="542">
        <v>37</v>
      </c>
      <c r="E20" s="531"/>
      <c r="F20" s="532"/>
      <c r="G20" s="543">
        <v>22</v>
      </c>
      <c r="H20" s="534"/>
      <c r="I20" s="535"/>
      <c r="L20" s="52" t="s">
        <v>171</v>
      </c>
      <c r="M20" s="51" t="s">
        <v>170</v>
      </c>
      <c r="N20" s="50"/>
      <c r="O20" s="50"/>
    </row>
    <row r="21" spans="2:15" ht="21" customHeight="1" x14ac:dyDescent="0.4">
      <c r="B21" s="528"/>
      <c r="C21" s="31" t="s">
        <v>90</v>
      </c>
      <c r="D21" s="38" t="s">
        <v>99</v>
      </c>
      <c r="E21" s="39" t="s">
        <v>91</v>
      </c>
      <c r="F21" s="40" t="s">
        <v>106</v>
      </c>
      <c r="G21" s="43" t="s">
        <v>103</v>
      </c>
      <c r="H21" s="39" t="s">
        <v>91</v>
      </c>
      <c r="I21" s="44" t="s">
        <v>104</v>
      </c>
      <c r="L21" s="52" t="s">
        <v>174</v>
      </c>
      <c r="M21" s="51" t="s">
        <v>183</v>
      </c>
      <c r="N21" s="50"/>
      <c r="O21" s="50"/>
    </row>
    <row r="22" spans="2:15" ht="21" customHeight="1" x14ac:dyDescent="0.4">
      <c r="B22" s="528"/>
      <c r="C22" s="31" t="s">
        <v>92</v>
      </c>
      <c r="D22" s="536" t="s">
        <v>98</v>
      </c>
      <c r="E22" s="537"/>
      <c r="F22" s="538"/>
      <c r="G22" s="544" t="s">
        <v>98</v>
      </c>
      <c r="H22" s="544"/>
      <c r="I22" s="545"/>
      <c r="L22" s="52"/>
      <c r="M22" s="53" t="s">
        <v>184</v>
      </c>
      <c r="N22" s="50"/>
      <c r="O22" s="50"/>
    </row>
    <row r="23" spans="2:15" ht="21" customHeight="1" x14ac:dyDescent="0.4">
      <c r="B23" s="528"/>
      <c r="C23" s="31" t="s">
        <v>93</v>
      </c>
      <c r="D23" s="38" t="s">
        <v>98</v>
      </c>
      <c r="E23" s="32" t="s">
        <v>94</v>
      </c>
      <c r="F23" s="45" t="s">
        <v>102</v>
      </c>
      <c r="G23" s="65" t="s">
        <v>108</v>
      </c>
      <c r="H23" s="32" t="s">
        <v>94</v>
      </c>
      <c r="I23" s="45" t="s">
        <v>98</v>
      </c>
      <c r="L23" s="54"/>
      <c r="M23" s="7" t="s">
        <v>185</v>
      </c>
      <c r="N23" s="50"/>
      <c r="O23" s="50"/>
    </row>
    <row r="24" spans="2:15" ht="21" customHeight="1" thickBot="1" x14ac:dyDescent="0.45">
      <c r="B24" s="529"/>
      <c r="C24" s="33" t="s">
        <v>95</v>
      </c>
      <c r="D24" s="34">
        <v>71</v>
      </c>
      <c r="E24" s="35" t="s">
        <v>96</v>
      </c>
      <c r="F24" s="36">
        <v>29</v>
      </c>
      <c r="G24" s="37">
        <v>48</v>
      </c>
      <c r="H24" s="35" t="s">
        <v>96</v>
      </c>
      <c r="I24" s="36">
        <v>8</v>
      </c>
      <c r="L24" s="54" t="s">
        <v>186</v>
      </c>
      <c r="M24" s="7" t="s">
        <v>187</v>
      </c>
      <c r="N24" s="50"/>
      <c r="O24" s="50"/>
    </row>
    <row r="25" spans="2:15" ht="21" customHeight="1" x14ac:dyDescent="0.4">
      <c r="B25" s="527">
        <v>0.57291666666666663</v>
      </c>
      <c r="C25" s="30">
        <v>4</v>
      </c>
      <c r="D25" s="542"/>
      <c r="E25" s="531"/>
      <c r="F25" s="532"/>
      <c r="G25" s="533">
        <v>42</v>
      </c>
      <c r="H25" s="534"/>
      <c r="I25" s="535"/>
      <c r="L25" s="54"/>
      <c r="M25" s="50" t="s">
        <v>188</v>
      </c>
      <c r="N25" s="50"/>
      <c r="O25" s="50"/>
    </row>
    <row r="26" spans="2:15" ht="21" customHeight="1" x14ac:dyDescent="0.4">
      <c r="B26" s="528"/>
      <c r="C26" s="31" t="s">
        <v>90</v>
      </c>
      <c r="D26" s="38"/>
      <c r="E26" s="39" t="s">
        <v>91</v>
      </c>
      <c r="F26" s="40"/>
      <c r="G26" s="43" t="s">
        <v>100</v>
      </c>
      <c r="H26" s="39" t="s">
        <v>91</v>
      </c>
      <c r="I26" s="44" t="s">
        <v>102</v>
      </c>
      <c r="L26" s="50"/>
      <c r="M26" s="7" t="s">
        <v>189</v>
      </c>
      <c r="N26" s="50"/>
      <c r="O26" s="50"/>
    </row>
    <row r="27" spans="2:15" ht="21" customHeight="1" x14ac:dyDescent="0.4">
      <c r="B27" s="528"/>
      <c r="C27" s="31" t="s">
        <v>92</v>
      </c>
      <c r="D27" s="536"/>
      <c r="E27" s="537"/>
      <c r="F27" s="538"/>
      <c r="G27" s="539" t="s">
        <v>107</v>
      </c>
      <c r="H27" s="540"/>
      <c r="I27" s="541"/>
      <c r="L27" s="50"/>
      <c r="M27" s="50" t="s">
        <v>190</v>
      </c>
      <c r="N27" s="7"/>
      <c r="O27" s="50"/>
    </row>
    <row r="28" spans="2:15" ht="21" customHeight="1" x14ac:dyDescent="0.4">
      <c r="B28" s="528"/>
      <c r="C28" s="31" t="s">
        <v>93</v>
      </c>
      <c r="D28" s="38"/>
      <c r="E28" s="32" t="s">
        <v>94</v>
      </c>
      <c r="F28" s="41"/>
      <c r="G28" s="43" t="s">
        <v>101</v>
      </c>
      <c r="H28" s="32" t="s">
        <v>94</v>
      </c>
      <c r="I28" s="41" t="s">
        <v>106</v>
      </c>
      <c r="L28" s="10"/>
      <c r="M28" s="11"/>
      <c r="N28" s="7"/>
      <c r="O28" s="50"/>
    </row>
    <row r="29" spans="2:15" ht="21" customHeight="1" thickBot="1" x14ac:dyDescent="0.45">
      <c r="B29" s="529"/>
      <c r="C29" s="33" t="s">
        <v>95</v>
      </c>
      <c r="D29" s="34"/>
      <c r="E29" s="35" t="s">
        <v>96</v>
      </c>
      <c r="F29" s="36"/>
      <c r="G29" s="37">
        <v>20</v>
      </c>
      <c r="H29" s="35" t="s">
        <v>96</v>
      </c>
      <c r="I29" s="36">
        <v>38</v>
      </c>
      <c r="L29" s="55" t="s">
        <v>191</v>
      </c>
      <c r="M29" s="7"/>
      <c r="N29" s="50"/>
      <c r="O29" s="50"/>
    </row>
    <row r="30" spans="2:15" ht="21" customHeight="1" x14ac:dyDescent="0.4">
      <c r="B30" s="527">
        <v>0.625</v>
      </c>
      <c r="C30" s="30">
        <v>5</v>
      </c>
      <c r="D30" s="530">
        <v>33</v>
      </c>
      <c r="E30" s="531"/>
      <c r="F30" s="532"/>
      <c r="G30" s="533">
        <v>31</v>
      </c>
      <c r="H30" s="534"/>
      <c r="I30" s="535"/>
      <c r="L30" s="50"/>
      <c r="M30" s="10" t="s">
        <v>192</v>
      </c>
      <c r="N30" s="11" t="s">
        <v>193</v>
      </c>
      <c r="O30" s="7" t="s">
        <v>194</v>
      </c>
    </row>
    <row r="31" spans="2:15" ht="21" customHeight="1" x14ac:dyDescent="0.4">
      <c r="B31" s="528"/>
      <c r="C31" s="31" t="s">
        <v>90</v>
      </c>
      <c r="D31" s="38" t="s">
        <v>106</v>
      </c>
      <c r="E31" s="39" t="s">
        <v>91</v>
      </c>
      <c r="F31" s="40" t="s">
        <v>98</v>
      </c>
      <c r="G31" s="43" t="s">
        <v>101</v>
      </c>
      <c r="H31" s="39" t="s">
        <v>91</v>
      </c>
      <c r="I31" s="44" t="s">
        <v>98</v>
      </c>
      <c r="L31" s="50"/>
      <c r="M31" s="11" t="s">
        <v>195</v>
      </c>
      <c r="N31" s="11" t="s">
        <v>193</v>
      </c>
      <c r="O31" s="7" t="s">
        <v>196</v>
      </c>
    </row>
    <row r="32" spans="2:15" ht="21" customHeight="1" x14ac:dyDescent="0.4">
      <c r="B32" s="528"/>
      <c r="C32" s="31" t="s">
        <v>92</v>
      </c>
      <c r="D32" s="546" t="s">
        <v>100</v>
      </c>
      <c r="E32" s="540"/>
      <c r="F32" s="541"/>
      <c r="G32" s="539" t="s">
        <v>102</v>
      </c>
      <c r="H32" s="540"/>
      <c r="I32" s="541"/>
      <c r="L32" s="50"/>
      <c r="M32" s="10" t="s">
        <v>197</v>
      </c>
      <c r="N32" s="11" t="s">
        <v>193</v>
      </c>
      <c r="O32" s="5" t="s">
        <v>198</v>
      </c>
    </row>
    <row r="33" spans="2:15" ht="21" customHeight="1" x14ac:dyDescent="0.4">
      <c r="B33" s="528"/>
      <c r="C33" s="31" t="s">
        <v>93</v>
      </c>
      <c r="D33" s="38" t="s">
        <v>99</v>
      </c>
      <c r="E33" s="32" t="s">
        <v>94</v>
      </c>
      <c r="F33" s="45" t="s">
        <v>100</v>
      </c>
      <c r="G33" s="43" t="s">
        <v>107</v>
      </c>
      <c r="H33" s="32" t="s">
        <v>94</v>
      </c>
      <c r="I33" s="45" t="s">
        <v>102</v>
      </c>
      <c r="L33" s="50"/>
      <c r="M33" s="11" t="s">
        <v>199</v>
      </c>
      <c r="N33" s="11" t="s">
        <v>193</v>
      </c>
      <c r="O33" s="5" t="s">
        <v>200</v>
      </c>
    </row>
    <row r="34" spans="2:15" ht="21" customHeight="1" thickBot="1" x14ac:dyDescent="0.45">
      <c r="B34" s="529"/>
      <c r="C34" s="33" t="s">
        <v>95</v>
      </c>
      <c r="D34" s="34">
        <v>14</v>
      </c>
      <c r="E34" s="35" t="s">
        <v>96</v>
      </c>
      <c r="F34" s="36">
        <v>76</v>
      </c>
      <c r="G34" s="37">
        <v>73</v>
      </c>
      <c r="H34" s="35" t="s">
        <v>96</v>
      </c>
      <c r="I34" s="36">
        <v>16</v>
      </c>
      <c r="L34" s="50"/>
      <c r="M34" s="11" t="s">
        <v>201</v>
      </c>
      <c r="N34" s="11" t="s">
        <v>193</v>
      </c>
      <c r="O34" s="56" t="s">
        <v>202</v>
      </c>
    </row>
    <row r="35" spans="2:15" ht="21" customHeight="1" x14ac:dyDescent="0.4">
      <c r="B35" s="527"/>
      <c r="C35" s="30">
        <v>6</v>
      </c>
      <c r="D35" s="530"/>
      <c r="E35" s="531"/>
      <c r="F35" s="532"/>
      <c r="G35" s="542"/>
      <c r="H35" s="531"/>
      <c r="I35" s="532"/>
      <c r="L35" s="50"/>
      <c r="M35" s="11" t="s">
        <v>203</v>
      </c>
      <c r="N35" s="11" t="s">
        <v>193</v>
      </c>
      <c r="O35" s="56" t="s">
        <v>204</v>
      </c>
    </row>
    <row r="36" spans="2:15" ht="21" customHeight="1" x14ac:dyDescent="0.4">
      <c r="B36" s="528"/>
      <c r="C36" s="31" t="s">
        <v>90</v>
      </c>
      <c r="D36" s="38"/>
      <c r="E36" s="39" t="s">
        <v>91</v>
      </c>
      <c r="F36" s="40"/>
      <c r="G36" s="38"/>
      <c r="H36" s="39" t="s">
        <v>91</v>
      </c>
      <c r="I36" s="40"/>
      <c r="L36" s="50"/>
      <c r="M36" s="10" t="s">
        <v>205</v>
      </c>
      <c r="N36" s="11" t="s">
        <v>193</v>
      </c>
      <c r="O36" s="7" t="s">
        <v>206</v>
      </c>
    </row>
    <row r="37" spans="2:15" ht="21" customHeight="1" x14ac:dyDescent="0.4">
      <c r="B37" s="528"/>
      <c r="C37" s="31" t="s">
        <v>92</v>
      </c>
      <c r="D37" s="536"/>
      <c r="E37" s="537"/>
      <c r="F37" s="538"/>
      <c r="G37" s="547"/>
      <c r="H37" s="537"/>
      <c r="I37" s="538"/>
      <c r="L37" s="50"/>
      <c r="M37" s="10"/>
      <c r="N37" s="11"/>
      <c r="O37" s="7"/>
    </row>
    <row r="38" spans="2:15" ht="21" customHeight="1" x14ac:dyDescent="0.4">
      <c r="B38" s="528"/>
      <c r="C38" s="31" t="s">
        <v>93</v>
      </c>
      <c r="D38" s="38"/>
      <c r="E38" s="32" t="s">
        <v>94</v>
      </c>
      <c r="F38" s="41"/>
      <c r="G38" s="38"/>
      <c r="H38" s="32" t="s">
        <v>94</v>
      </c>
      <c r="I38" s="41"/>
      <c r="L38" s="49" t="s">
        <v>207</v>
      </c>
      <c r="M38" s="7"/>
      <c r="N38" s="50"/>
      <c r="O38" s="50"/>
    </row>
    <row r="39" spans="2:15" ht="21" customHeight="1" thickBot="1" x14ac:dyDescent="0.45">
      <c r="B39" s="529"/>
      <c r="C39" s="33" t="s">
        <v>97</v>
      </c>
      <c r="D39" s="34"/>
      <c r="E39" s="35" t="s">
        <v>96</v>
      </c>
      <c r="F39" s="36"/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5" ht="21" customHeight="1" x14ac:dyDescent="0.4">
      <c r="B40" s="527"/>
      <c r="C40" s="30">
        <v>7</v>
      </c>
      <c r="D40" s="530"/>
      <c r="E40" s="531"/>
      <c r="F40" s="532"/>
      <c r="G40" s="542"/>
      <c r="H40" s="531"/>
      <c r="I40" s="532"/>
      <c r="L40" s="7"/>
      <c r="M40" s="57" t="s">
        <v>209</v>
      </c>
      <c r="N40" s="50"/>
      <c r="O40" s="50"/>
    </row>
    <row r="41" spans="2:15" ht="21" customHeight="1" x14ac:dyDescent="0.4">
      <c r="B41" s="528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58" t="s">
        <v>177</v>
      </c>
      <c r="N41" s="50"/>
      <c r="O41" s="50"/>
    </row>
    <row r="42" spans="2:15" ht="21" customHeight="1" x14ac:dyDescent="0.4">
      <c r="B42" s="528"/>
      <c r="C42" s="31" t="s">
        <v>92</v>
      </c>
      <c r="D42" s="536"/>
      <c r="E42" s="537"/>
      <c r="F42" s="538"/>
      <c r="G42" s="547"/>
      <c r="H42" s="537"/>
      <c r="I42" s="538"/>
      <c r="L42" s="50"/>
      <c r="M42" s="50"/>
      <c r="N42" s="50"/>
      <c r="O42" s="50"/>
    </row>
    <row r="43" spans="2:15" ht="21" customHeight="1" x14ac:dyDescent="0.4">
      <c r="B43" s="528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0" t="s">
        <v>210</v>
      </c>
      <c r="M43" s="50"/>
      <c r="N43" s="50"/>
      <c r="O43" s="50"/>
    </row>
    <row r="44" spans="2:15" ht="21" customHeight="1" thickBot="1" x14ac:dyDescent="0.45">
      <c r="B44" s="529"/>
      <c r="C44" s="33" t="s">
        <v>97</v>
      </c>
      <c r="D44" s="34"/>
      <c r="E44" s="35" t="s">
        <v>96</v>
      </c>
      <c r="F44" s="36"/>
      <c r="G44" s="37"/>
      <c r="H44" s="35" t="s">
        <v>96</v>
      </c>
      <c r="I44" s="36"/>
      <c r="L44" s="59" t="s">
        <v>211</v>
      </c>
      <c r="M44" s="50"/>
      <c r="N44" s="50"/>
      <c r="O44" s="50"/>
    </row>
    <row r="45" spans="2:15" x14ac:dyDescent="0.4">
      <c r="L45" s="59" t="s">
        <v>212</v>
      </c>
      <c r="M45" s="50"/>
      <c r="N45" s="50"/>
      <c r="O45" s="50"/>
    </row>
    <row r="46" spans="2:15" x14ac:dyDescent="0.4">
      <c r="L46" s="59" t="s">
        <v>213</v>
      </c>
      <c r="M46" s="50"/>
      <c r="N46" s="50"/>
      <c r="O46" s="50"/>
    </row>
    <row r="47" spans="2:15" x14ac:dyDescent="0.4">
      <c r="L47" s="59" t="s">
        <v>214</v>
      </c>
      <c r="M47" s="50"/>
      <c r="N47" s="50"/>
      <c r="O47" s="50"/>
    </row>
    <row r="48" spans="2:15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6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1082D-3066-4AC0-8082-01A15F1F6338}">
  <dimension ref="A1:Z51"/>
  <sheetViews>
    <sheetView showGridLines="0" zoomScaleNormal="100" workbookViewId="0">
      <selection activeCell="I34" sqref="I3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23" t="s">
        <v>109</v>
      </c>
      <c r="B1" s="523"/>
      <c r="C1" s="523"/>
      <c r="D1" s="523"/>
      <c r="E1" s="523"/>
      <c r="F1" s="523"/>
      <c r="G1" s="523"/>
      <c r="H1" s="523"/>
      <c r="I1" s="523"/>
      <c r="J1" s="523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110</v>
      </c>
      <c r="C3" s="23" t="s">
        <v>221</v>
      </c>
      <c r="I3" s="26" t="s">
        <v>233</v>
      </c>
    </row>
    <row r="4" spans="1:15" ht="21" customHeight="1" x14ac:dyDescent="0.4">
      <c r="B4" s="23" t="s">
        <v>222</v>
      </c>
      <c r="I4" s="26" t="s">
        <v>83</v>
      </c>
    </row>
    <row r="5" spans="1:15" ht="21" customHeight="1" x14ac:dyDescent="0.4">
      <c r="B5" s="27" t="s">
        <v>223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224</v>
      </c>
    </row>
    <row r="8" spans="1:15" ht="18" customHeight="1" thickBot="1" x14ac:dyDescent="0.2">
      <c r="L8" s="48" t="s">
        <v>178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524" t="s">
        <v>88</v>
      </c>
      <c r="E9" s="525"/>
      <c r="F9" s="526"/>
      <c r="G9" s="524" t="s">
        <v>89</v>
      </c>
      <c r="H9" s="525"/>
      <c r="I9" s="526"/>
      <c r="L9" s="51"/>
      <c r="M9" s="51"/>
      <c r="N9" s="50"/>
      <c r="O9" s="50"/>
    </row>
    <row r="10" spans="1:15" ht="20.100000000000001" customHeight="1" x14ac:dyDescent="0.4">
      <c r="B10" s="527">
        <v>0.39583333333333331</v>
      </c>
      <c r="C10" s="30">
        <v>1</v>
      </c>
      <c r="D10" s="530">
        <v>12</v>
      </c>
      <c r="E10" s="531"/>
      <c r="F10" s="532"/>
      <c r="G10" s="542">
        <v>18</v>
      </c>
      <c r="H10" s="531"/>
      <c r="I10" s="532"/>
      <c r="L10" s="52" t="s">
        <v>157</v>
      </c>
      <c r="M10" s="51" t="s">
        <v>158</v>
      </c>
      <c r="N10" s="50"/>
      <c r="O10" s="50"/>
    </row>
    <row r="11" spans="1:15" ht="21" customHeight="1" x14ac:dyDescent="0.4">
      <c r="B11" s="528"/>
      <c r="C11" s="31" t="s">
        <v>90</v>
      </c>
      <c r="D11" s="38" t="s">
        <v>113</v>
      </c>
      <c r="E11" s="39" t="s">
        <v>91</v>
      </c>
      <c r="F11" s="40" t="s">
        <v>114</v>
      </c>
      <c r="G11" s="38" t="s">
        <v>115</v>
      </c>
      <c r="H11" s="39" t="s">
        <v>91</v>
      </c>
      <c r="I11" s="40" t="s">
        <v>116</v>
      </c>
      <c r="L11" s="52"/>
      <c r="M11" s="51" t="s">
        <v>159</v>
      </c>
      <c r="N11" s="50"/>
      <c r="O11" s="50"/>
    </row>
    <row r="12" spans="1:15" ht="21" customHeight="1" x14ac:dyDescent="0.4">
      <c r="B12" s="528"/>
      <c r="C12" s="31" t="s">
        <v>92</v>
      </c>
      <c r="D12" s="536" t="s">
        <v>118</v>
      </c>
      <c r="E12" s="537"/>
      <c r="F12" s="538"/>
      <c r="G12" s="539" t="s">
        <v>100</v>
      </c>
      <c r="H12" s="540"/>
      <c r="I12" s="541"/>
      <c r="L12" s="52"/>
      <c r="M12" s="51" t="s">
        <v>160</v>
      </c>
      <c r="N12" s="50"/>
      <c r="O12" s="50"/>
    </row>
    <row r="13" spans="1:15" ht="21" customHeight="1" x14ac:dyDescent="0.4">
      <c r="B13" s="528"/>
      <c r="C13" s="31" t="s">
        <v>93</v>
      </c>
      <c r="D13" s="65" t="s">
        <v>108</v>
      </c>
      <c r="E13" s="32" t="s">
        <v>94</v>
      </c>
      <c r="F13" s="66" t="s">
        <v>108</v>
      </c>
      <c r="G13" s="65" t="s">
        <v>108</v>
      </c>
      <c r="H13" s="32" t="s">
        <v>94</v>
      </c>
      <c r="I13" s="45" t="s">
        <v>113</v>
      </c>
      <c r="L13" s="52"/>
      <c r="M13" s="51" t="s">
        <v>179</v>
      </c>
      <c r="N13" s="50"/>
      <c r="O13" s="50"/>
    </row>
    <row r="14" spans="1:15" ht="21" customHeight="1" thickBot="1" x14ac:dyDescent="0.45">
      <c r="B14" s="529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52" t="s">
        <v>161</v>
      </c>
      <c r="M14" s="51" t="s">
        <v>180</v>
      </c>
      <c r="N14" s="50"/>
      <c r="O14" s="50"/>
    </row>
    <row r="15" spans="1:15" ht="21" customHeight="1" x14ac:dyDescent="0.4">
      <c r="B15" s="527">
        <v>0.44791666666666669</v>
      </c>
      <c r="C15" s="30">
        <v>2</v>
      </c>
      <c r="D15" s="543">
        <v>50</v>
      </c>
      <c r="E15" s="534"/>
      <c r="F15" s="535"/>
      <c r="G15" s="542"/>
      <c r="H15" s="531"/>
      <c r="I15" s="532"/>
      <c r="K15" s="67"/>
      <c r="L15" s="52" t="s">
        <v>164</v>
      </c>
      <c r="M15" s="51" t="s">
        <v>162</v>
      </c>
      <c r="N15" s="50"/>
      <c r="O15" s="50"/>
    </row>
    <row r="16" spans="1:15" ht="21" customHeight="1" x14ac:dyDescent="0.4">
      <c r="B16" s="528"/>
      <c r="C16" s="31" t="s">
        <v>90</v>
      </c>
      <c r="D16" s="43" t="s">
        <v>113</v>
      </c>
      <c r="E16" s="39" t="s">
        <v>91</v>
      </c>
      <c r="F16" s="44" t="s">
        <v>117</v>
      </c>
      <c r="G16" s="38"/>
      <c r="H16" s="39" t="s">
        <v>91</v>
      </c>
      <c r="I16" s="40"/>
      <c r="L16" s="52"/>
      <c r="M16" s="51" t="s">
        <v>163</v>
      </c>
      <c r="N16" s="50"/>
      <c r="O16" s="50"/>
    </row>
    <row r="17" spans="2:26" ht="21" customHeight="1" x14ac:dyDescent="0.15">
      <c r="B17" s="528"/>
      <c r="C17" s="31" t="s">
        <v>92</v>
      </c>
      <c r="D17" s="536" t="s">
        <v>114</v>
      </c>
      <c r="E17" s="537"/>
      <c r="F17" s="538"/>
      <c r="G17" s="547"/>
      <c r="H17" s="537"/>
      <c r="I17" s="538"/>
      <c r="K17" s="42"/>
      <c r="L17" s="52" t="s">
        <v>166</v>
      </c>
      <c r="M17" s="51" t="s">
        <v>181</v>
      </c>
      <c r="N17" s="50"/>
      <c r="O17" s="50"/>
    </row>
    <row r="18" spans="2:26" ht="21" customHeight="1" x14ac:dyDescent="0.15">
      <c r="B18" s="528"/>
      <c r="C18" s="31" t="s">
        <v>93</v>
      </c>
      <c r="D18" s="38" t="s">
        <v>115</v>
      </c>
      <c r="E18" s="32" t="s">
        <v>94</v>
      </c>
      <c r="F18" s="41" t="s">
        <v>116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26" ht="21" customHeight="1" thickBot="1" x14ac:dyDescent="0.2">
      <c r="B19" s="529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26" ht="21" customHeight="1" x14ac:dyDescent="0.4">
      <c r="B20" s="527">
        <v>0.5</v>
      </c>
      <c r="C20" s="30">
        <v>3</v>
      </c>
      <c r="D20" s="542">
        <v>5</v>
      </c>
      <c r="E20" s="531"/>
      <c r="F20" s="532"/>
      <c r="G20" s="530">
        <v>17</v>
      </c>
      <c r="H20" s="531"/>
      <c r="I20" s="532"/>
      <c r="L20" s="52" t="s">
        <v>171</v>
      </c>
      <c r="M20" s="51" t="s">
        <v>170</v>
      </c>
      <c r="N20" s="50"/>
      <c r="O20" s="50"/>
    </row>
    <row r="21" spans="2:26" ht="21" customHeight="1" x14ac:dyDescent="0.4">
      <c r="B21" s="528"/>
      <c r="C21" s="31" t="s">
        <v>90</v>
      </c>
      <c r="D21" s="38" t="s">
        <v>118</v>
      </c>
      <c r="E21" s="39" t="s">
        <v>91</v>
      </c>
      <c r="F21" s="40" t="s">
        <v>113</v>
      </c>
      <c r="G21" s="38" t="s">
        <v>256</v>
      </c>
      <c r="H21" s="39" t="s">
        <v>91</v>
      </c>
      <c r="I21" s="40" t="s">
        <v>115</v>
      </c>
      <c r="L21" s="52" t="s">
        <v>174</v>
      </c>
      <c r="M21" s="51" t="s">
        <v>183</v>
      </c>
      <c r="N21" s="50"/>
      <c r="O21" s="50"/>
    </row>
    <row r="22" spans="2:26" ht="21" customHeight="1" x14ac:dyDescent="0.4">
      <c r="B22" s="528"/>
      <c r="C22" s="31" t="s">
        <v>92</v>
      </c>
      <c r="D22" s="536" t="s">
        <v>116</v>
      </c>
      <c r="E22" s="537"/>
      <c r="F22" s="538"/>
      <c r="G22" s="544" t="s">
        <v>113</v>
      </c>
      <c r="H22" s="544"/>
      <c r="I22" s="545"/>
      <c r="L22" s="52"/>
      <c r="M22" s="53" t="s">
        <v>184</v>
      </c>
      <c r="N22" s="50"/>
      <c r="O22" s="50"/>
    </row>
    <row r="23" spans="2:26" ht="21" customHeight="1" x14ac:dyDescent="0.4">
      <c r="B23" s="528"/>
      <c r="C23" s="31" t="s">
        <v>93</v>
      </c>
      <c r="D23" s="65" t="s">
        <v>108</v>
      </c>
      <c r="E23" s="32" t="s">
        <v>94</v>
      </c>
      <c r="F23" s="66" t="s">
        <v>108</v>
      </c>
      <c r="G23" s="65" t="s">
        <v>108</v>
      </c>
      <c r="H23" s="32" t="s">
        <v>94</v>
      </c>
      <c r="I23" s="45" t="s">
        <v>117</v>
      </c>
      <c r="L23" s="54"/>
      <c r="M23" s="7" t="s">
        <v>185</v>
      </c>
      <c r="N23" s="50"/>
      <c r="O23" s="50"/>
    </row>
    <row r="24" spans="2:26" ht="21" customHeight="1" thickBot="1" x14ac:dyDescent="0.45">
      <c r="B24" s="529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54" t="s">
        <v>186</v>
      </c>
      <c r="M24" s="7" t="s">
        <v>187</v>
      </c>
      <c r="N24" s="50"/>
      <c r="O24" s="50"/>
    </row>
    <row r="25" spans="2:26" ht="21" customHeight="1" x14ac:dyDescent="0.4">
      <c r="B25" s="527">
        <v>0.55208333333333337</v>
      </c>
      <c r="C25" s="30">
        <v>4</v>
      </c>
      <c r="D25" s="533">
        <v>48</v>
      </c>
      <c r="E25" s="534"/>
      <c r="F25" s="535"/>
      <c r="G25" s="542"/>
      <c r="H25" s="531"/>
      <c r="I25" s="532"/>
      <c r="L25" s="54"/>
      <c r="M25" s="50" t="s">
        <v>188</v>
      </c>
      <c r="N25" s="50"/>
      <c r="O25" s="50"/>
    </row>
    <row r="26" spans="2:26" ht="21" customHeight="1" x14ac:dyDescent="0.4">
      <c r="B26" s="528"/>
      <c r="C26" s="31" t="s">
        <v>90</v>
      </c>
      <c r="D26" s="43" t="s">
        <v>117</v>
      </c>
      <c r="E26" s="39" t="s">
        <v>91</v>
      </c>
      <c r="F26" s="44" t="s">
        <v>100</v>
      </c>
      <c r="G26" s="38"/>
      <c r="H26" s="39" t="s">
        <v>91</v>
      </c>
      <c r="I26" s="40"/>
      <c r="L26" s="50"/>
      <c r="M26" s="7" t="s">
        <v>189</v>
      </c>
      <c r="N26" s="50"/>
      <c r="O26" s="50"/>
      <c r="Z26" s="67"/>
    </row>
    <row r="27" spans="2:26" ht="21" customHeight="1" x14ac:dyDescent="0.4">
      <c r="B27" s="528"/>
      <c r="C27" s="31" t="s">
        <v>92</v>
      </c>
      <c r="D27" s="536" t="s">
        <v>115</v>
      </c>
      <c r="E27" s="537"/>
      <c r="F27" s="538"/>
      <c r="G27" s="547"/>
      <c r="H27" s="537"/>
      <c r="I27" s="538"/>
      <c r="L27" s="50"/>
      <c r="M27" s="50" t="s">
        <v>190</v>
      </c>
      <c r="N27" s="7"/>
      <c r="O27" s="50"/>
    </row>
    <row r="28" spans="2:26" ht="21" customHeight="1" x14ac:dyDescent="0.4">
      <c r="B28" s="528"/>
      <c r="C28" s="31" t="s">
        <v>93</v>
      </c>
      <c r="D28" s="38" t="s">
        <v>113</v>
      </c>
      <c r="E28" s="32" t="s">
        <v>94</v>
      </c>
      <c r="F28" s="41" t="s">
        <v>256</v>
      </c>
      <c r="G28" s="38"/>
      <c r="H28" s="32" t="s">
        <v>94</v>
      </c>
      <c r="I28" s="41"/>
      <c r="L28" s="10"/>
      <c r="M28" s="11"/>
      <c r="N28" s="7"/>
      <c r="O28" s="50"/>
    </row>
    <row r="29" spans="2:26" ht="21" customHeight="1" thickBot="1" x14ac:dyDescent="0.45">
      <c r="B29" s="529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L29" s="55" t="s">
        <v>217</v>
      </c>
      <c r="M29" s="55"/>
      <c r="N29" s="51"/>
      <c r="O29" s="7"/>
      <c r="P29" s="71"/>
      <c r="Q29" s="72"/>
    </row>
    <row r="30" spans="2:26" ht="21" customHeight="1" x14ac:dyDescent="0.4">
      <c r="B30" s="527">
        <v>0.60416666666666663</v>
      </c>
      <c r="C30" s="30">
        <v>5</v>
      </c>
      <c r="D30" s="530">
        <v>2</v>
      </c>
      <c r="E30" s="531"/>
      <c r="F30" s="532"/>
      <c r="G30" s="542">
        <v>25</v>
      </c>
      <c r="H30" s="531"/>
      <c r="I30" s="532"/>
      <c r="L30" s="51"/>
      <c r="M30" s="11" t="s">
        <v>195</v>
      </c>
      <c r="N30" s="11" t="s">
        <v>193</v>
      </c>
      <c r="O30" s="7" t="s">
        <v>218</v>
      </c>
      <c r="P30" s="71"/>
      <c r="Q30" s="72"/>
    </row>
    <row r="31" spans="2:26" ht="21" customHeight="1" x14ac:dyDescent="0.4">
      <c r="B31" s="528"/>
      <c r="C31" s="31" t="s">
        <v>90</v>
      </c>
      <c r="D31" s="38" t="s">
        <v>114</v>
      </c>
      <c r="E31" s="39" t="s">
        <v>91</v>
      </c>
      <c r="F31" s="40" t="s">
        <v>118</v>
      </c>
      <c r="G31" s="38" t="s">
        <v>116</v>
      </c>
      <c r="H31" s="39" t="s">
        <v>91</v>
      </c>
      <c r="I31" s="40" t="s">
        <v>119</v>
      </c>
      <c r="L31" s="7"/>
      <c r="M31" s="10" t="s">
        <v>197</v>
      </c>
      <c r="N31" s="11" t="s">
        <v>193</v>
      </c>
      <c r="O31" s="5" t="s">
        <v>219</v>
      </c>
      <c r="P31" s="71"/>
      <c r="Q31" s="72"/>
    </row>
    <row r="32" spans="2:26" ht="21" customHeight="1" x14ac:dyDescent="0.4">
      <c r="B32" s="528"/>
      <c r="C32" s="31" t="s">
        <v>92</v>
      </c>
      <c r="D32" s="546" t="s">
        <v>117</v>
      </c>
      <c r="E32" s="540"/>
      <c r="F32" s="541"/>
      <c r="G32" s="547" t="s">
        <v>113</v>
      </c>
      <c r="H32" s="537"/>
      <c r="I32" s="538"/>
      <c r="L32" s="7"/>
      <c r="M32" s="11" t="s">
        <v>199</v>
      </c>
      <c r="N32" s="11" t="s">
        <v>193</v>
      </c>
      <c r="O32" s="5" t="s">
        <v>200</v>
      </c>
      <c r="P32" s="71"/>
      <c r="Q32" s="72"/>
    </row>
    <row r="33" spans="2:17" ht="21" customHeight="1" x14ac:dyDescent="0.4">
      <c r="B33" s="528"/>
      <c r="C33" s="31" t="s">
        <v>93</v>
      </c>
      <c r="D33" s="65" t="s">
        <v>108</v>
      </c>
      <c r="E33" s="32" t="s">
        <v>94</v>
      </c>
      <c r="F33" s="66" t="s">
        <v>108</v>
      </c>
      <c r="G33" s="65" t="s">
        <v>108</v>
      </c>
      <c r="H33" s="32" t="s">
        <v>94</v>
      </c>
      <c r="I33" s="45" t="s">
        <v>100</v>
      </c>
      <c r="L33" s="7"/>
      <c r="M33" s="11" t="s">
        <v>201</v>
      </c>
      <c r="N33" s="11" t="s">
        <v>193</v>
      </c>
      <c r="O33" s="56" t="s">
        <v>202</v>
      </c>
      <c r="P33" s="71"/>
      <c r="Q33" s="72"/>
    </row>
    <row r="34" spans="2:17" ht="21" customHeight="1" thickBot="1" x14ac:dyDescent="0.45">
      <c r="B34" s="529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11" t="s">
        <v>203</v>
      </c>
      <c r="N34" s="11" t="s">
        <v>193</v>
      </c>
      <c r="O34" s="56" t="s">
        <v>204</v>
      </c>
      <c r="P34" s="71"/>
      <c r="Q34" s="72"/>
    </row>
    <row r="35" spans="2:17" ht="21" customHeight="1" x14ac:dyDescent="0.4">
      <c r="B35" s="527">
        <v>0.65625</v>
      </c>
      <c r="C35" s="30">
        <v>6</v>
      </c>
      <c r="D35" s="543">
        <v>46</v>
      </c>
      <c r="E35" s="534"/>
      <c r="F35" s="535"/>
      <c r="G35" s="542"/>
      <c r="H35" s="531"/>
      <c r="I35" s="532"/>
      <c r="L35" s="50"/>
      <c r="M35" s="10" t="s">
        <v>205</v>
      </c>
      <c r="N35" s="11" t="s">
        <v>193</v>
      </c>
      <c r="O35" s="7" t="s">
        <v>220</v>
      </c>
      <c r="P35" s="71"/>
      <c r="Q35" s="72"/>
    </row>
    <row r="36" spans="2:17" ht="21" customHeight="1" x14ac:dyDescent="0.4">
      <c r="B36" s="528"/>
      <c r="C36" s="31" t="s">
        <v>90</v>
      </c>
      <c r="D36" s="43" t="s">
        <v>100</v>
      </c>
      <c r="E36" s="39" t="s">
        <v>91</v>
      </c>
      <c r="F36" s="44" t="s">
        <v>113</v>
      </c>
      <c r="G36" s="38"/>
      <c r="H36" s="39" t="s">
        <v>91</v>
      </c>
      <c r="I36" s="40"/>
      <c r="L36" s="50"/>
      <c r="M36" s="10"/>
      <c r="N36" s="11"/>
      <c r="O36" s="7"/>
    </row>
    <row r="37" spans="2:17" ht="21" customHeight="1" x14ac:dyDescent="0.4">
      <c r="B37" s="528"/>
      <c r="C37" s="31" t="s">
        <v>92</v>
      </c>
      <c r="D37" s="536" t="s">
        <v>256</v>
      </c>
      <c r="E37" s="537"/>
      <c r="F37" s="538"/>
      <c r="G37" s="547"/>
      <c r="H37" s="537"/>
      <c r="I37" s="538"/>
      <c r="L37" s="50"/>
      <c r="M37" s="10"/>
      <c r="N37" s="11"/>
      <c r="O37" s="7"/>
    </row>
    <row r="38" spans="2:17" ht="21" customHeight="1" x14ac:dyDescent="0.4">
      <c r="B38" s="528"/>
      <c r="C38" s="31" t="s">
        <v>93</v>
      </c>
      <c r="D38" s="38" t="s">
        <v>114</v>
      </c>
      <c r="E38" s="32" t="s">
        <v>94</v>
      </c>
      <c r="F38" s="41" t="s">
        <v>118</v>
      </c>
      <c r="G38" s="38"/>
      <c r="H38" s="32" t="s">
        <v>94</v>
      </c>
      <c r="I38" s="41"/>
      <c r="L38" s="49" t="s">
        <v>207</v>
      </c>
      <c r="M38" s="7"/>
      <c r="N38" s="50"/>
      <c r="O38" s="50"/>
    </row>
    <row r="39" spans="2:17" ht="21" customHeight="1" thickBot="1" x14ac:dyDescent="0.45">
      <c r="B39" s="529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7" ht="21" customHeight="1" x14ac:dyDescent="0.4">
      <c r="B40" s="527"/>
      <c r="C40" s="30"/>
      <c r="D40" s="524" t="s">
        <v>112</v>
      </c>
      <c r="E40" s="548"/>
      <c r="F40" s="548"/>
      <c r="G40" s="548"/>
      <c r="H40" s="548"/>
      <c r="I40" s="549"/>
      <c r="L40" s="7"/>
      <c r="M40" s="57" t="s">
        <v>209</v>
      </c>
      <c r="N40" s="50"/>
      <c r="O40" s="50"/>
    </row>
    <row r="41" spans="2:17" ht="21" customHeight="1" x14ac:dyDescent="0.4">
      <c r="B41" s="528"/>
      <c r="C41" s="31"/>
      <c r="D41" s="550"/>
      <c r="E41" s="551"/>
      <c r="F41" s="551"/>
      <c r="G41" s="551"/>
      <c r="H41" s="551"/>
      <c r="I41" s="552"/>
      <c r="L41" s="7"/>
      <c r="M41" s="58" t="s">
        <v>177</v>
      </c>
      <c r="N41" s="50"/>
      <c r="O41" s="50"/>
    </row>
    <row r="42" spans="2:17" ht="21" customHeight="1" x14ac:dyDescent="0.4">
      <c r="B42" s="528"/>
      <c r="C42" s="31"/>
      <c r="D42" s="550"/>
      <c r="E42" s="551"/>
      <c r="F42" s="551"/>
      <c r="G42" s="551"/>
      <c r="H42" s="551"/>
      <c r="I42" s="552"/>
      <c r="L42" s="50"/>
      <c r="M42" s="50"/>
      <c r="N42" s="50"/>
      <c r="O42" s="50"/>
    </row>
    <row r="43" spans="2:17" ht="21" customHeight="1" x14ac:dyDescent="0.4">
      <c r="B43" s="528"/>
      <c r="C43" s="31"/>
      <c r="D43" s="550"/>
      <c r="E43" s="551"/>
      <c r="F43" s="551"/>
      <c r="G43" s="551"/>
      <c r="H43" s="551"/>
      <c r="I43" s="552"/>
      <c r="L43" s="50" t="s">
        <v>210</v>
      </c>
      <c r="M43" s="50"/>
      <c r="N43" s="50"/>
      <c r="O43" s="50"/>
    </row>
    <row r="44" spans="2:17" ht="21" customHeight="1" thickBot="1" x14ac:dyDescent="0.45">
      <c r="B44" s="529"/>
      <c r="C44" s="33"/>
      <c r="D44" s="553"/>
      <c r="E44" s="554"/>
      <c r="F44" s="554"/>
      <c r="G44" s="554"/>
      <c r="H44" s="554"/>
      <c r="I44" s="555"/>
      <c r="L44" s="59" t="s">
        <v>211</v>
      </c>
      <c r="M44" s="50"/>
      <c r="N44" s="50"/>
      <c r="O44" s="50"/>
    </row>
    <row r="45" spans="2:17" x14ac:dyDescent="0.4">
      <c r="L45" s="59" t="s">
        <v>212</v>
      </c>
      <c r="M45" s="50"/>
      <c r="N45" s="50"/>
      <c r="O45" s="50"/>
    </row>
    <row r="46" spans="2:17" x14ac:dyDescent="0.4">
      <c r="L46" s="59" t="s">
        <v>213</v>
      </c>
      <c r="M46" s="50"/>
      <c r="N46" s="50"/>
      <c r="O46" s="50"/>
    </row>
    <row r="47" spans="2:17" x14ac:dyDescent="0.4">
      <c r="L47" s="59" t="s">
        <v>214</v>
      </c>
      <c r="M47" s="50"/>
      <c r="N47" s="50"/>
      <c r="O47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55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2E4D-7098-4B62-A4EE-88E3B4651E14}">
  <dimension ref="A1:V44"/>
  <sheetViews>
    <sheetView showGridLines="0" zoomScaleNormal="100" workbookViewId="0">
      <selection activeCell="U20" sqref="U20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22" ht="35.1" customHeight="1" x14ac:dyDescent="0.2">
      <c r="A1" s="523" t="s">
        <v>147</v>
      </c>
      <c r="B1" s="523"/>
      <c r="C1" s="523"/>
      <c r="D1" s="523"/>
      <c r="E1" s="523"/>
      <c r="F1" s="523"/>
      <c r="G1" s="523"/>
      <c r="H1" s="523"/>
      <c r="I1" s="523"/>
      <c r="J1" s="523"/>
    </row>
    <row r="2" spans="1:22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22" ht="21" customHeight="1" x14ac:dyDescent="0.4">
      <c r="B3" s="25" t="s">
        <v>110</v>
      </c>
      <c r="C3" s="23" t="s">
        <v>148</v>
      </c>
      <c r="I3" s="26" t="s">
        <v>111</v>
      </c>
    </row>
    <row r="4" spans="1:22" ht="21" customHeight="1" x14ac:dyDescent="0.4">
      <c r="B4" s="23" t="s">
        <v>250</v>
      </c>
      <c r="I4" s="26" t="s">
        <v>83</v>
      </c>
    </row>
    <row r="5" spans="1:22" ht="21" customHeight="1" x14ac:dyDescent="0.4">
      <c r="B5" s="27" t="s">
        <v>151</v>
      </c>
    </row>
    <row r="6" spans="1:22" ht="21" customHeight="1" x14ac:dyDescent="0.4">
      <c r="B6" s="23" t="s">
        <v>84</v>
      </c>
      <c r="C6" s="23" t="s">
        <v>85</v>
      </c>
    </row>
    <row r="7" spans="1:22" ht="21" customHeight="1" x14ac:dyDescent="0.4">
      <c r="B7" s="23" t="s">
        <v>216</v>
      </c>
    </row>
    <row r="8" spans="1:22" ht="18" customHeight="1" thickBot="1" x14ac:dyDescent="0.45"/>
    <row r="9" spans="1:22" ht="21" customHeight="1" thickBot="1" x14ac:dyDescent="0.45">
      <c r="B9" s="28" t="s">
        <v>87</v>
      </c>
      <c r="C9" s="29"/>
      <c r="D9" s="524" t="s">
        <v>88</v>
      </c>
      <c r="E9" s="525"/>
      <c r="F9" s="526"/>
      <c r="G9" s="524" t="s">
        <v>89</v>
      </c>
      <c r="H9" s="525"/>
      <c r="I9" s="526"/>
      <c r="L9" s="63" t="s">
        <v>156</v>
      </c>
      <c r="M9" s="61"/>
      <c r="N9" s="61"/>
      <c r="O9" s="61"/>
      <c r="P9" s="61"/>
      <c r="Q9" s="61"/>
      <c r="R9" s="61"/>
      <c r="S9" s="47"/>
      <c r="T9" s="47"/>
      <c r="U9" s="47"/>
      <c r="V9" s="47"/>
    </row>
    <row r="10" spans="1:22" ht="20.100000000000001" customHeight="1" x14ac:dyDescent="0.4">
      <c r="B10" s="527">
        <v>0.39583333333333331</v>
      </c>
      <c r="C10" s="30">
        <v>1</v>
      </c>
      <c r="D10" s="543">
        <v>58</v>
      </c>
      <c r="E10" s="534"/>
      <c r="F10" s="535"/>
      <c r="G10" s="542"/>
      <c r="H10" s="531"/>
      <c r="I10" s="532"/>
      <c r="L10" s="61"/>
      <c r="M10" s="61"/>
      <c r="N10" s="61"/>
      <c r="O10" s="61"/>
      <c r="P10" s="61"/>
      <c r="Q10" s="61"/>
      <c r="R10" s="61"/>
      <c r="S10" s="47"/>
      <c r="T10" s="47"/>
      <c r="U10" s="47"/>
      <c r="V10" s="47"/>
    </row>
    <row r="11" spans="1:22" ht="21" customHeight="1" x14ac:dyDescent="0.4">
      <c r="B11" s="528"/>
      <c r="C11" s="31" t="s">
        <v>90</v>
      </c>
      <c r="D11" s="43" t="s">
        <v>46</v>
      </c>
      <c r="E11" s="39" t="s">
        <v>91</v>
      </c>
      <c r="F11" s="44" t="s">
        <v>123</v>
      </c>
      <c r="G11" s="43"/>
      <c r="H11" s="39" t="s">
        <v>91</v>
      </c>
      <c r="I11" s="44"/>
      <c r="L11" s="62" t="s">
        <v>157</v>
      </c>
      <c r="M11" s="61" t="s">
        <v>158</v>
      </c>
      <c r="N11" s="61"/>
      <c r="O11" s="61"/>
      <c r="P11" s="61"/>
      <c r="Q11" s="61"/>
      <c r="R11" s="61"/>
      <c r="S11" s="47"/>
      <c r="T11" s="47"/>
      <c r="U11" s="47"/>
      <c r="V11" s="47"/>
    </row>
    <row r="12" spans="1:22" ht="21" customHeight="1" x14ac:dyDescent="0.4">
      <c r="B12" s="528"/>
      <c r="C12" s="31" t="s">
        <v>92</v>
      </c>
      <c r="D12" s="546" t="s">
        <v>126</v>
      </c>
      <c r="E12" s="540"/>
      <c r="F12" s="541"/>
      <c r="G12" s="547"/>
      <c r="H12" s="537"/>
      <c r="I12" s="538"/>
      <c r="L12" s="62"/>
      <c r="M12" s="61" t="s">
        <v>159</v>
      </c>
      <c r="N12" s="61"/>
      <c r="O12" s="61"/>
      <c r="P12" s="61"/>
      <c r="Q12" s="61"/>
      <c r="R12" s="61"/>
      <c r="S12" s="47"/>
      <c r="T12" s="47"/>
      <c r="U12" s="47"/>
      <c r="V12" s="47"/>
    </row>
    <row r="13" spans="1:22" ht="21" customHeight="1" x14ac:dyDescent="0.4">
      <c r="B13" s="528"/>
      <c r="C13" s="31" t="s">
        <v>93</v>
      </c>
      <c r="D13" s="43" t="s">
        <v>124</v>
      </c>
      <c r="E13" s="32" t="s">
        <v>94</v>
      </c>
      <c r="F13" s="45" t="s">
        <v>126</v>
      </c>
      <c r="G13" s="38"/>
      <c r="H13" s="32" t="s">
        <v>94</v>
      </c>
      <c r="I13" s="41"/>
      <c r="L13" s="62"/>
      <c r="M13" s="61" t="s">
        <v>160</v>
      </c>
      <c r="N13" s="4"/>
      <c r="O13" s="61"/>
      <c r="P13" s="61"/>
      <c r="Q13" s="61"/>
      <c r="R13" s="61"/>
      <c r="S13" s="47"/>
      <c r="T13" s="47"/>
      <c r="U13" s="47"/>
      <c r="V13" s="47"/>
    </row>
    <row r="14" spans="1:22" ht="21" customHeight="1" thickBot="1" x14ac:dyDescent="0.45">
      <c r="B14" s="529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62" t="s">
        <v>161</v>
      </c>
      <c r="M14" s="61" t="s">
        <v>162</v>
      </c>
      <c r="N14" s="61"/>
      <c r="O14" s="60"/>
      <c r="P14" s="61"/>
      <c r="Q14" s="61"/>
      <c r="R14" s="61"/>
      <c r="S14" s="47"/>
      <c r="T14" s="47"/>
      <c r="U14" s="47"/>
      <c r="V14" s="47"/>
    </row>
    <row r="15" spans="1:22" ht="21" customHeight="1" x14ac:dyDescent="0.4">
      <c r="B15" s="527">
        <v>0.44791666666666669</v>
      </c>
      <c r="C15" s="30">
        <v>2</v>
      </c>
      <c r="D15" s="543">
        <v>28</v>
      </c>
      <c r="E15" s="534"/>
      <c r="F15" s="535"/>
      <c r="G15" s="542"/>
      <c r="H15" s="531"/>
      <c r="I15" s="532"/>
      <c r="L15" s="62"/>
      <c r="M15" s="61" t="s">
        <v>163</v>
      </c>
      <c r="N15" s="61"/>
      <c r="O15" s="61"/>
      <c r="P15" s="61"/>
      <c r="Q15" s="61"/>
      <c r="R15" s="61"/>
      <c r="S15" s="47"/>
      <c r="T15" s="47"/>
      <c r="U15" s="47"/>
      <c r="V15" s="47"/>
    </row>
    <row r="16" spans="1:22" ht="21" customHeight="1" x14ac:dyDescent="0.4">
      <c r="B16" s="528"/>
      <c r="C16" s="31" t="s">
        <v>90</v>
      </c>
      <c r="D16" s="43" t="s">
        <v>124</v>
      </c>
      <c r="E16" s="39" t="s">
        <v>91</v>
      </c>
      <c r="F16" s="44" t="s">
        <v>104</v>
      </c>
      <c r="G16" s="43"/>
      <c r="H16" s="39" t="s">
        <v>91</v>
      </c>
      <c r="I16" s="44"/>
      <c r="L16" s="62" t="s">
        <v>164</v>
      </c>
      <c r="M16" s="61" t="s">
        <v>165</v>
      </c>
      <c r="N16" s="60"/>
      <c r="O16" s="60"/>
      <c r="P16" s="61"/>
      <c r="Q16" s="61"/>
      <c r="R16" s="61"/>
      <c r="S16" s="47"/>
      <c r="T16" s="47"/>
      <c r="U16" s="47"/>
      <c r="V16" s="47"/>
    </row>
    <row r="17" spans="2:22" ht="21" customHeight="1" x14ac:dyDescent="0.15">
      <c r="B17" s="528"/>
      <c r="C17" s="31" t="s">
        <v>92</v>
      </c>
      <c r="D17" s="546" t="s">
        <v>123</v>
      </c>
      <c r="E17" s="540"/>
      <c r="F17" s="541"/>
      <c r="G17" s="547"/>
      <c r="H17" s="537"/>
      <c r="I17" s="538"/>
      <c r="K17" s="42"/>
      <c r="L17" s="62" t="s">
        <v>166</v>
      </c>
      <c r="M17" s="61" t="s">
        <v>167</v>
      </c>
      <c r="N17" s="60"/>
      <c r="O17" s="61"/>
      <c r="P17" s="61"/>
      <c r="Q17" s="61"/>
      <c r="R17" s="61"/>
      <c r="S17" s="47"/>
      <c r="T17" s="47"/>
      <c r="U17" s="47"/>
      <c r="V17" s="47"/>
    </row>
    <row r="18" spans="2:22" ht="21" customHeight="1" x14ac:dyDescent="0.15">
      <c r="B18" s="528"/>
      <c r="C18" s="31" t="s">
        <v>93</v>
      </c>
      <c r="D18" s="68" t="s">
        <v>108</v>
      </c>
      <c r="E18" s="32" t="s">
        <v>94</v>
      </c>
      <c r="F18" s="45" t="s">
        <v>46</v>
      </c>
      <c r="G18" s="38"/>
      <c r="H18" s="32" t="s">
        <v>94</v>
      </c>
      <c r="I18" s="41"/>
      <c r="K18" s="42"/>
      <c r="L18" s="62"/>
      <c r="M18" s="61" t="s">
        <v>168</v>
      </c>
      <c r="N18" s="60"/>
      <c r="O18" s="61"/>
      <c r="P18" s="61"/>
      <c r="Q18" s="61"/>
      <c r="R18" s="61"/>
      <c r="S18" s="47"/>
      <c r="T18" s="47"/>
      <c r="U18" s="47"/>
      <c r="V18" s="47"/>
    </row>
    <row r="19" spans="2:22" ht="21" customHeight="1" thickBot="1" x14ac:dyDescent="0.2">
      <c r="B19" s="529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62" t="s">
        <v>169</v>
      </c>
      <c r="M19" s="61" t="s">
        <v>170</v>
      </c>
      <c r="N19" s="60"/>
      <c r="O19" s="61"/>
      <c r="P19" s="61"/>
      <c r="Q19" s="61"/>
      <c r="R19" s="61"/>
      <c r="S19" s="47"/>
      <c r="T19" s="47"/>
      <c r="U19" s="47"/>
      <c r="V19" s="47"/>
    </row>
    <row r="20" spans="2:22" ht="21" customHeight="1" x14ac:dyDescent="0.4">
      <c r="B20" s="527">
        <v>0.5</v>
      </c>
      <c r="C20" s="30">
        <v>3</v>
      </c>
      <c r="D20" s="533">
        <v>60</v>
      </c>
      <c r="E20" s="534"/>
      <c r="F20" s="535"/>
      <c r="G20" s="530">
        <v>8</v>
      </c>
      <c r="H20" s="531"/>
      <c r="I20" s="532"/>
      <c r="L20" s="62" t="s">
        <v>171</v>
      </c>
      <c r="M20" s="61" t="s">
        <v>172</v>
      </c>
      <c r="N20" s="60"/>
      <c r="O20" s="61"/>
      <c r="P20" s="61"/>
      <c r="Q20" s="61"/>
      <c r="R20" s="61"/>
      <c r="S20" s="47"/>
      <c r="T20" s="47"/>
      <c r="U20" s="47"/>
      <c r="V20" s="47"/>
    </row>
    <row r="21" spans="2:22" ht="21" customHeight="1" x14ac:dyDescent="0.4">
      <c r="B21" s="528"/>
      <c r="C21" s="31" t="s">
        <v>90</v>
      </c>
      <c r="D21" s="43" t="s">
        <v>126</v>
      </c>
      <c r="E21" s="39" t="s">
        <v>91</v>
      </c>
      <c r="F21" s="44" t="s">
        <v>46</v>
      </c>
      <c r="G21" s="38" t="s">
        <v>122</v>
      </c>
      <c r="H21" s="39" t="s">
        <v>91</v>
      </c>
      <c r="I21" s="40" t="s">
        <v>127</v>
      </c>
      <c r="L21" s="62"/>
      <c r="M21" s="61" t="s">
        <v>173</v>
      </c>
      <c r="N21" s="60"/>
      <c r="O21" s="61"/>
      <c r="P21" s="61"/>
      <c r="Q21" s="61"/>
      <c r="R21" s="61"/>
      <c r="S21" s="47"/>
      <c r="T21" s="47"/>
      <c r="U21" s="47"/>
      <c r="V21" s="47"/>
    </row>
    <row r="22" spans="2:22" ht="21" customHeight="1" x14ac:dyDescent="0.4">
      <c r="B22" s="528"/>
      <c r="C22" s="31" t="s">
        <v>92</v>
      </c>
      <c r="D22" s="546" t="s">
        <v>124</v>
      </c>
      <c r="E22" s="540"/>
      <c r="F22" s="541"/>
      <c r="G22" s="544" t="s">
        <v>104</v>
      </c>
      <c r="H22" s="544"/>
      <c r="I22" s="545"/>
      <c r="L22" s="62" t="s">
        <v>174</v>
      </c>
      <c r="M22" s="61" t="s">
        <v>175</v>
      </c>
      <c r="N22" s="61"/>
      <c r="O22" s="61"/>
      <c r="P22" s="61"/>
      <c r="Q22" s="61"/>
      <c r="R22" s="61"/>
      <c r="S22" s="47"/>
      <c r="T22" s="47"/>
      <c r="U22" s="47"/>
      <c r="V22" s="47"/>
    </row>
    <row r="23" spans="2:22" ht="21" customHeight="1" x14ac:dyDescent="0.4">
      <c r="B23" s="528"/>
      <c r="C23" s="31" t="s">
        <v>93</v>
      </c>
      <c r="D23" s="43" t="s">
        <v>124</v>
      </c>
      <c r="E23" s="32" t="s">
        <v>94</v>
      </c>
      <c r="F23" s="45" t="s">
        <v>125</v>
      </c>
      <c r="G23" s="68" t="s">
        <v>108</v>
      </c>
      <c r="H23" s="32" t="s">
        <v>94</v>
      </c>
      <c r="I23" s="69" t="s">
        <v>108</v>
      </c>
      <c r="L23" s="61"/>
      <c r="M23" s="61"/>
      <c r="N23" s="61"/>
      <c r="O23" s="60"/>
      <c r="P23" s="61"/>
      <c r="Q23" s="61"/>
      <c r="R23" s="61"/>
      <c r="S23" s="47"/>
      <c r="T23" s="47"/>
      <c r="U23" s="47"/>
      <c r="V23" s="47"/>
    </row>
    <row r="24" spans="2:22" ht="21" customHeight="1" thickBot="1" x14ac:dyDescent="0.45">
      <c r="B24" s="529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64" t="s">
        <v>176</v>
      </c>
      <c r="M24" s="61"/>
      <c r="N24" s="61"/>
      <c r="O24" s="60"/>
      <c r="P24" s="61"/>
      <c r="Q24" s="61"/>
      <c r="R24" s="61"/>
      <c r="S24" s="47"/>
      <c r="T24" s="47"/>
      <c r="U24" s="47"/>
      <c r="V24" s="47"/>
    </row>
    <row r="25" spans="2:22" ht="21" customHeight="1" x14ac:dyDescent="0.4">
      <c r="B25" s="527">
        <v>0.55208333333333337</v>
      </c>
      <c r="C25" s="30">
        <v>4</v>
      </c>
      <c r="D25" s="533">
        <v>29</v>
      </c>
      <c r="E25" s="534"/>
      <c r="F25" s="535"/>
      <c r="G25" s="542"/>
      <c r="H25" s="531"/>
      <c r="I25" s="532"/>
      <c r="L25" s="61"/>
      <c r="M25" s="11" t="s">
        <v>195</v>
      </c>
      <c r="N25" s="11" t="s">
        <v>193</v>
      </c>
      <c r="O25" s="60" t="s">
        <v>252</v>
      </c>
      <c r="P25" s="61"/>
      <c r="Q25" s="61"/>
      <c r="R25" s="61"/>
      <c r="S25" s="47"/>
      <c r="T25" s="47"/>
      <c r="U25" s="47"/>
      <c r="V25" s="47"/>
    </row>
    <row r="26" spans="2:22" ht="21" customHeight="1" x14ac:dyDescent="0.4">
      <c r="B26" s="528"/>
      <c r="C26" s="31" t="s">
        <v>90</v>
      </c>
      <c r="D26" s="43" t="s">
        <v>104</v>
      </c>
      <c r="E26" s="39" t="s">
        <v>91</v>
      </c>
      <c r="F26" s="46" t="s">
        <v>125</v>
      </c>
      <c r="G26" s="38"/>
      <c r="H26" s="39" t="s">
        <v>91</v>
      </c>
      <c r="I26" s="40"/>
      <c r="M26" s="10" t="s">
        <v>197</v>
      </c>
      <c r="N26" s="11" t="s">
        <v>193</v>
      </c>
      <c r="O26" s="5" t="s">
        <v>253</v>
      </c>
      <c r="P26" s="61"/>
      <c r="Q26" s="61"/>
      <c r="R26" s="61"/>
      <c r="S26" s="47"/>
      <c r="T26" s="47"/>
      <c r="U26" s="47"/>
      <c r="V26" s="47"/>
    </row>
    <row r="27" spans="2:22" ht="21" customHeight="1" x14ac:dyDescent="0.4">
      <c r="B27" s="528"/>
      <c r="C27" s="31" t="s">
        <v>92</v>
      </c>
      <c r="D27" s="546" t="s">
        <v>46</v>
      </c>
      <c r="E27" s="540"/>
      <c r="F27" s="541"/>
      <c r="G27" s="547"/>
      <c r="H27" s="537"/>
      <c r="I27" s="538"/>
      <c r="M27" s="11" t="s">
        <v>199</v>
      </c>
      <c r="N27" s="11" t="s">
        <v>193</v>
      </c>
      <c r="O27" s="5" t="s">
        <v>200</v>
      </c>
      <c r="P27" s="61"/>
      <c r="Q27" s="61"/>
      <c r="R27" s="61"/>
      <c r="S27" s="47"/>
      <c r="T27" s="47"/>
      <c r="U27" s="47"/>
      <c r="V27" s="47"/>
    </row>
    <row r="28" spans="2:22" ht="21" customHeight="1" x14ac:dyDescent="0.4">
      <c r="B28" s="528"/>
      <c r="C28" s="31" t="s">
        <v>93</v>
      </c>
      <c r="D28" s="68" t="s">
        <v>108</v>
      </c>
      <c r="E28" s="32" t="s">
        <v>94</v>
      </c>
      <c r="F28" s="41" t="s">
        <v>121</v>
      </c>
      <c r="G28" s="38"/>
      <c r="H28" s="32" t="s">
        <v>94</v>
      </c>
      <c r="I28" s="41"/>
      <c r="M28" s="11" t="s">
        <v>201</v>
      </c>
      <c r="N28" s="11" t="s">
        <v>193</v>
      </c>
      <c r="O28" s="56" t="s">
        <v>202</v>
      </c>
      <c r="P28" s="61"/>
      <c r="Q28" s="61"/>
      <c r="R28" s="61"/>
      <c r="S28" s="47"/>
      <c r="T28" s="47"/>
      <c r="U28" s="47"/>
      <c r="V28" s="47"/>
    </row>
    <row r="29" spans="2:22" ht="21" customHeight="1" thickBot="1" x14ac:dyDescent="0.45">
      <c r="B29" s="529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M29" s="11" t="s">
        <v>203</v>
      </c>
      <c r="N29" s="11" t="s">
        <v>193</v>
      </c>
      <c r="O29" s="56" t="s">
        <v>204</v>
      </c>
      <c r="P29" s="61"/>
      <c r="Q29" s="61"/>
      <c r="R29" s="61"/>
      <c r="S29" s="47"/>
      <c r="T29" s="47"/>
      <c r="U29" s="47"/>
      <c r="V29" s="47"/>
    </row>
    <row r="30" spans="2:22" ht="21" customHeight="1" x14ac:dyDescent="0.4">
      <c r="B30" s="527">
        <v>0.60416666666666663</v>
      </c>
      <c r="C30" s="30">
        <v>5</v>
      </c>
      <c r="D30" s="543">
        <v>63</v>
      </c>
      <c r="E30" s="534"/>
      <c r="F30" s="535"/>
      <c r="G30" s="542">
        <v>7</v>
      </c>
      <c r="H30" s="531"/>
      <c r="I30" s="532"/>
      <c r="M30" s="10" t="s">
        <v>205</v>
      </c>
      <c r="N30" s="11" t="s">
        <v>193</v>
      </c>
      <c r="O30" s="7" t="s">
        <v>206</v>
      </c>
      <c r="P30" s="61"/>
      <c r="Q30" s="61"/>
      <c r="R30" s="61"/>
      <c r="S30" s="47"/>
      <c r="T30" s="47"/>
      <c r="U30" s="47"/>
      <c r="V30" s="47"/>
    </row>
    <row r="31" spans="2:22" ht="21" customHeight="1" x14ac:dyDescent="0.4">
      <c r="B31" s="528"/>
      <c r="C31" s="31" t="s">
        <v>90</v>
      </c>
      <c r="D31" s="43" t="s">
        <v>126</v>
      </c>
      <c r="E31" s="39" t="s">
        <v>91</v>
      </c>
      <c r="F31" s="44" t="s">
        <v>123</v>
      </c>
      <c r="G31" s="38" t="s">
        <v>127</v>
      </c>
      <c r="H31" s="39" t="s">
        <v>91</v>
      </c>
      <c r="I31" s="40" t="s">
        <v>121</v>
      </c>
      <c r="M31" s="10"/>
      <c r="N31" s="11"/>
      <c r="O31" s="60"/>
      <c r="P31" s="61"/>
      <c r="Q31" s="61"/>
      <c r="R31" s="61"/>
      <c r="S31" s="47"/>
      <c r="T31" s="47"/>
      <c r="U31" s="47"/>
      <c r="V31" s="47"/>
    </row>
    <row r="32" spans="2:22" ht="21" customHeight="1" x14ac:dyDescent="0.4">
      <c r="B32" s="528"/>
      <c r="C32" s="31" t="s">
        <v>92</v>
      </c>
      <c r="D32" s="546" t="s">
        <v>125</v>
      </c>
      <c r="E32" s="540"/>
      <c r="F32" s="541"/>
      <c r="G32" s="547" t="s">
        <v>122</v>
      </c>
      <c r="H32" s="537"/>
      <c r="I32" s="538"/>
      <c r="L32" s="49" t="s">
        <v>207</v>
      </c>
      <c r="M32" s="7"/>
      <c r="N32" s="50"/>
      <c r="O32" s="50"/>
      <c r="R32" s="61"/>
      <c r="S32" s="47"/>
      <c r="T32" s="47"/>
      <c r="U32" s="47"/>
      <c r="V32" s="47"/>
    </row>
    <row r="33" spans="2:22" ht="21" customHeight="1" x14ac:dyDescent="0.4">
      <c r="B33" s="528"/>
      <c r="C33" s="31" t="s">
        <v>93</v>
      </c>
      <c r="D33" s="43" t="s">
        <v>125</v>
      </c>
      <c r="E33" s="32" t="s">
        <v>94</v>
      </c>
      <c r="F33" s="45" t="s">
        <v>104</v>
      </c>
      <c r="G33" s="68" t="s">
        <v>108</v>
      </c>
      <c r="H33" s="32" t="s">
        <v>94</v>
      </c>
      <c r="I33" s="69" t="s">
        <v>108</v>
      </c>
      <c r="L33" s="7"/>
      <c r="M33" s="51" t="s">
        <v>208</v>
      </c>
      <c r="N33" s="50"/>
      <c r="O33" s="50"/>
      <c r="R33" s="61"/>
      <c r="S33" s="47"/>
      <c r="T33" s="47"/>
      <c r="U33" s="47"/>
      <c r="V33" s="47"/>
    </row>
    <row r="34" spans="2:22" ht="21" customHeight="1" thickBot="1" x14ac:dyDescent="0.45">
      <c r="B34" s="529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57" t="s">
        <v>209</v>
      </c>
      <c r="N34" s="50"/>
      <c r="O34" s="50"/>
      <c r="R34" s="61"/>
      <c r="S34" s="47"/>
      <c r="T34" s="47"/>
      <c r="U34" s="47"/>
      <c r="V34" s="47"/>
    </row>
    <row r="35" spans="2:22" ht="21" customHeight="1" x14ac:dyDescent="0.4">
      <c r="B35" s="527">
        <v>0.65625</v>
      </c>
      <c r="C35" s="30">
        <v>6</v>
      </c>
      <c r="D35" s="543">
        <v>30</v>
      </c>
      <c r="E35" s="534"/>
      <c r="F35" s="535"/>
      <c r="G35" s="542"/>
      <c r="H35" s="531"/>
      <c r="I35" s="532"/>
      <c r="L35" s="7"/>
      <c r="M35" s="58" t="s">
        <v>177</v>
      </c>
      <c r="N35" s="50"/>
      <c r="O35" s="50"/>
      <c r="R35" s="61"/>
      <c r="S35" s="47"/>
      <c r="T35" s="47"/>
      <c r="U35" s="47"/>
      <c r="V35" s="47"/>
    </row>
    <row r="36" spans="2:22" ht="21" customHeight="1" x14ac:dyDescent="0.4">
      <c r="B36" s="528"/>
      <c r="C36" s="31" t="s">
        <v>90</v>
      </c>
      <c r="D36" s="43" t="s">
        <v>125</v>
      </c>
      <c r="E36" s="39" t="s">
        <v>91</v>
      </c>
      <c r="F36" s="44" t="s">
        <v>124</v>
      </c>
      <c r="G36" s="38"/>
      <c r="H36" s="39" t="s">
        <v>91</v>
      </c>
      <c r="I36" s="40"/>
      <c r="L36" s="50"/>
      <c r="M36" s="50"/>
      <c r="N36" s="50"/>
      <c r="O36" s="50"/>
      <c r="R36" s="61"/>
      <c r="S36" s="47"/>
      <c r="T36" s="47"/>
      <c r="U36" s="47"/>
      <c r="V36" s="47"/>
    </row>
    <row r="37" spans="2:22" ht="21" customHeight="1" x14ac:dyDescent="0.4">
      <c r="B37" s="528"/>
      <c r="C37" s="31" t="s">
        <v>92</v>
      </c>
      <c r="D37" s="536" t="s">
        <v>127</v>
      </c>
      <c r="E37" s="537"/>
      <c r="F37" s="538"/>
      <c r="G37" s="547"/>
      <c r="H37" s="537"/>
      <c r="I37" s="538"/>
      <c r="L37" s="50" t="s">
        <v>210</v>
      </c>
      <c r="M37" s="50"/>
      <c r="N37" s="50"/>
      <c r="O37" s="50"/>
      <c r="R37" s="61"/>
      <c r="S37" s="47"/>
      <c r="T37" s="47"/>
      <c r="U37" s="47"/>
      <c r="V37" s="47"/>
    </row>
    <row r="38" spans="2:22" ht="21" customHeight="1" x14ac:dyDescent="0.4">
      <c r="B38" s="528"/>
      <c r="C38" s="31" t="s">
        <v>93</v>
      </c>
      <c r="D38" s="68" t="s">
        <v>108</v>
      </c>
      <c r="E38" s="32" t="s">
        <v>94</v>
      </c>
      <c r="F38" s="41" t="s">
        <v>127</v>
      </c>
      <c r="G38" s="38"/>
      <c r="H38" s="32" t="s">
        <v>94</v>
      </c>
      <c r="I38" s="41"/>
      <c r="L38" s="59" t="s">
        <v>211</v>
      </c>
      <c r="M38" s="50"/>
      <c r="N38" s="50"/>
      <c r="O38" s="50"/>
      <c r="R38" s="61"/>
      <c r="S38" s="47"/>
      <c r="T38" s="47"/>
      <c r="U38" s="47"/>
      <c r="V38" s="47"/>
    </row>
    <row r="39" spans="2:22" ht="21" customHeight="1" thickBot="1" x14ac:dyDescent="0.45">
      <c r="B39" s="529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L39" s="59" t="s">
        <v>212</v>
      </c>
      <c r="M39" s="50"/>
      <c r="N39" s="50"/>
      <c r="O39" s="50"/>
      <c r="R39" s="61"/>
      <c r="S39" s="47"/>
      <c r="T39" s="47"/>
      <c r="U39" s="47"/>
      <c r="V39" s="47"/>
    </row>
    <row r="40" spans="2:22" ht="21" customHeight="1" x14ac:dyDescent="0.4">
      <c r="B40" s="527"/>
      <c r="C40" s="30"/>
      <c r="D40" s="556"/>
      <c r="E40" s="525"/>
      <c r="F40" s="525"/>
      <c r="G40" s="548"/>
      <c r="H40" s="548"/>
      <c r="I40" s="549"/>
      <c r="L40" s="59" t="s">
        <v>213</v>
      </c>
      <c r="M40" s="50"/>
      <c r="N40" s="50"/>
      <c r="O40" s="50"/>
      <c r="S40" s="47"/>
      <c r="T40" s="47"/>
      <c r="U40" s="47"/>
      <c r="V40" s="47"/>
    </row>
    <row r="41" spans="2:22" ht="21" customHeight="1" x14ac:dyDescent="0.4">
      <c r="B41" s="528"/>
      <c r="C41" s="31"/>
      <c r="D41" s="550"/>
      <c r="E41" s="551"/>
      <c r="F41" s="551"/>
      <c r="G41" s="551"/>
      <c r="H41" s="551"/>
      <c r="I41" s="552"/>
      <c r="L41" s="59" t="s">
        <v>214</v>
      </c>
      <c r="M41" s="50"/>
      <c r="N41" s="50"/>
      <c r="O41" s="50"/>
      <c r="S41" s="47"/>
      <c r="T41" s="47"/>
      <c r="U41" s="47"/>
      <c r="V41" s="47"/>
    </row>
    <row r="42" spans="2:22" ht="21" customHeight="1" x14ac:dyDescent="0.4">
      <c r="B42" s="528"/>
      <c r="C42" s="31"/>
      <c r="D42" s="550"/>
      <c r="E42" s="551"/>
      <c r="F42" s="551"/>
      <c r="G42" s="551"/>
      <c r="H42" s="551"/>
      <c r="I42" s="552"/>
      <c r="S42" s="47"/>
      <c r="T42" s="47"/>
      <c r="U42" s="47"/>
      <c r="V42" s="47"/>
    </row>
    <row r="43" spans="2:22" ht="21" customHeight="1" x14ac:dyDescent="0.4">
      <c r="B43" s="528"/>
      <c r="C43" s="31"/>
      <c r="D43" s="550"/>
      <c r="E43" s="551"/>
      <c r="F43" s="551"/>
      <c r="G43" s="551"/>
      <c r="H43" s="551"/>
      <c r="I43" s="552"/>
      <c r="S43" s="47"/>
      <c r="T43" s="47"/>
      <c r="U43" s="47"/>
      <c r="V43" s="47"/>
    </row>
    <row r="44" spans="2:22" ht="21" customHeight="1" thickBot="1" x14ac:dyDescent="0.45">
      <c r="B44" s="529"/>
      <c r="C44" s="33"/>
      <c r="D44" s="553"/>
      <c r="E44" s="554"/>
      <c r="F44" s="554"/>
      <c r="G44" s="554"/>
      <c r="H44" s="554"/>
      <c r="I44" s="555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55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F511-7E6F-4492-B4BB-A9B3C93370E5}">
  <dimension ref="A1:S52"/>
  <sheetViews>
    <sheetView showGridLines="0" zoomScaleNormal="100" workbookViewId="0">
      <selection activeCell="D30" sqref="D30:F30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23" t="s">
        <v>147</v>
      </c>
      <c r="B1" s="523"/>
      <c r="C1" s="523"/>
      <c r="D1" s="523"/>
      <c r="E1" s="523"/>
      <c r="F1" s="523"/>
      <c r="G1" s="523"/>
      <c r="H1" s="523"/>
      <c r="I1" s="523"/>
      <c r="J1" s="523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120</v>
      </c>
      <c r="C3" s="23" t="s">
        <v>229</v>
      </c>
      <c r="I3" s="26" t="s">
        <v>233</v>
      </c>
    </row>
    <row r="4" spans="1:15" ht="21" customHeight="1" x14ac:dyDescent="0.4">
      <c r="B4" s="73" t="s">
        <v>230</v>
      </c>
      <c r="I4" s="26" t="s">
        <v>83</v>
      </c>
    </row>
    <row r="5" spans="1:15" ht="21" customHeight="1" x14ac:dyDescent="0.4">
      <c r="B5" s="27" t="s">
        <v>248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249</v>
      </c>
    </row>
    <row r="8" spans="1:15" ht="18" customHeight="1" thickBot="1" x14ac:dyDescent="0.2">
      <c r="L8" s="48" t="s">
        <v>178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524" t="s">
        <v>88</v>
      </c>
      <c r="E9" s="525"/>
      <c r="F9" s="526"/>
      <c r="G9" s="524" t="s">
        <v>89</v>
      </c>
      <c r="H9" s="525"/>
      <c r="I9" s="526"/>
      <c r="L9" s="51"/>
      <c r="M9" s="51"/>
      <c r="N9" s="50"/>
      <c r="O9" s="50"/>
    </row>
    <row r="10" spans="1:15" ht="20.100000000000001" customHeight="1" x14ac:dyDescent="0.4">
      <c r="B10" s="527">
        <v>0.39583333333333331</v>
      </c>
      <c r="C10" s="30">
        <v>1</v>
      </c>
      <c r="D10" s="543">
        <v>6</v>
      </c>
      <c r="E10" s="534"/>
      <c r="F10" s="535"/>
      <c r="G10" s="542">
        <v>58</v>
      </c>
      <c r="H10" s="531"/>
      <c r="I10" s="532"/>
      <c r="L10" s="52" t="s">
        <v>157</v>
      </c>
      <c r="M10" s="51" t="s">
        <v>158</v>
      </c>
      <c r="N10" s="50"/>
      <c r="O10" s="50"/>
    </row>
    <row r="11" spans="1:15" ht="21" customHeight="1" x14ac:dyDescent="0.4">
      <c r="B11" s="528"/>
      <c r="C11" s="31" t="s">
        <v>90</v>
      </c>
      <c r="D11" s="43" t="s">
        <v>118</v>
      </c>
      <c r="E11" s="39" t="s">
        <v>91</v>
      </c>
      <c r="F11" s="44" t="s">
        <v>128</v>
      </c>
      <c r="G11" s="38" t="s">
        <v>46</v>
      </c>
      <c r="H11" s="39" t="s">
        <v>91</v>
      </c>
      <c r="I11" s="40" t="s">
        <v>123</v>
      </c>
      <c r="L11" s="52"/>
      <c r="M11" s="51" t="s">
        <v>159</v>
      </c>
      <c r="N11" s="50"/>
      <c r="O11" s="50"/>
    </row>
    <row r="12" spans="1:15" ht="21" customHeight="1" x14ac:dyDescent="0.4">
      <c r="B12" s="528"/>
      <c r="C12" s="31" t="s">
        <v>92</v>
      </c>
      <c r="D12" s="546" t="s">
        <v>121</v>
      </c>
      <c r="E12" s="540"/>
      <c r="F12" s="541"/>
      <c r="G12" s="547" t="s">
        <v>126</v>
      </c>
      <c r="H12" s="537"/>
      <c r="I12" s="538"/>
      <c r="L12" s="52"/>
      <c r="M12" s="51" t="s">
        <v>160</v>
      </c>
      <c r="N12" s="50"/>
      <c r="O12" s="50"/>
    </row>
    <row r="13" spans="1:15" ht="21" customHeight="1" x14ac:dyDescent="0.4">
      <c r="B13" s="528"/>
      <c r="C13" s="31" t="s">
        <v>93</v>
      </c>
      <c r="D13" s="68" t="s">
        <v>108</v>
      </c>
      <c r="E13" s="32" t="s">
        <v>94</v>
      </c>
      <c r="F13" s="69" t="s">
        <v>108</v>
      </c>
      <c r="G13" s="43" t="s">
        <v>129</v>
      </c>
      <c r="H13" s="32" t="s">
        <v>94</v>
      </c>
      <c r="I13" s="41" t="s">
        <v>126</v>
      </c>
      <c r="L13" s="52"/>
      <c r="M13" s="51" t="s">
        <v>179</v>
      </c>
      <c r="N13" s="50"/>
      <c r="O13" s="50"/>
    </row>
    <row r="14" spans="1:15" ht="21" customHeight="1" thickBot="1" x14ac:dyDescent="0.45">
      <c r="B14" s="529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52" t="s">
        <v>161</v>
      </c>
      <c r="M14" s="51" t="s">
        <v>180</v>
      </c>
      <c r="N14" s="50"/>
      <c r="O14" s="50"/>
    </row>
    <row r="15" spans="1:15" ht="21" customHeight="1" x14ac:dyDescent="0.4">
      <c r="B15" s="527">
        <v>0.44791666666666669</v>
      </c>
      <c r="C15" s="30">
        <v>2</v>
      </c>
      <c r="D15" s="543">
        <v>5</v>
      </c>
      <c r="E15" s="534"/>
      <c r="F15" s="535"/>
      <c r="G15" s="542"/>
      <c r="H15" s="531"/>
      <c r="I15" s="532"/>
      <c r="L15" s="52" t="s">
        <v>164</v>
      </c>
      <c r="M15" s="51" t="s">
        <v>162</v>
      </c>
      <c r="N15" s="50"/>
      <c r="O15" s="50"/>
    </row>
    <row r="16" spans="1:15" ht="21" customHeight="1" x14ac:dyDescent="0.4">
      <c r="B16" s="528"/>
      <c r="C16" s="31" t="s">
        <v>90</v>
      </c>
      <c r="D16" s="43" t="s">
        <v>115</v>
      </c>
      <c r="E16" s="39" t="s">
        <v>91</v>
      </c>
      <c r="F16" s="44" t="s">
        <v>129</v>
      </c>
      <c r="G16" s="38"/>
      <c r="H16" s="39" t="s">
        <v>91</v>
      </c>
      <c r="I16" s="40"/>
      <c r="L16" s="52"/>
      <c r="M16" s="51" t="s">
        <v>163</v>
      </c>
      <c r="N16" s="50"/>
      <c r="O16" s="50"/>
    </row>
    <row r="17" spans="2:19" ht="21" customHeight="1" x14ac:dyDescent="0.15">
      <c r="B17" s="528"/>
      <c r="C17" s="31" t="s">
        <v>92</v>
      </c>
      <c r="D17" s="546" t="s">
        <v>128</v>
      </c>
      <c r="E17" s="540"/>
      <c r="F17" s="541"/>
      <c r="G17" s="547"/>
      <c r="H17" s="537"/>
      <c r="I17" s="538"/>
      <c r="K17" s="42"/>
      <c r="L17" s="52" t="s">
        <v>166</v>
      </c>
      <c r="M17" s="51" t="s">
        <v>181</v>
      </c>
      <c r="N17" s="50"/>
      <c r="O17" s="50"/>
    </row>
    <row r="18" spans="2:19" ht="21" customHeight="1" x14ac:dyDescent="0.15">
      <c r="B18" s="528"/>
      <c r="C18" s="31" t="s">
        <v>93</v>
      </c>
      <c r="D18" s="68" t="s">
        <v>108</v>
      </c>
      <c r="E18" s="32" t="s">
        <v>94</v>
      </c>
      <c r="F18" s="69" t="s">
        <v>108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19" ht="21" customHeight="1" thickBot="1" x14ac:dyDescent="0.2">
      <c r="B19" s="529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9" ht="21" customHeight="1" x14ac:dyDescent="0.4">
      <c r="B20" s="527">
        <v>0.5</v>
      </c>
      <c r="C20" s="30">
        <v>3</v>
      </c>
      <c r="D20" s="533">
        <v>8</v>
      </c>
      <c r="E20" s="534"/>
      <c r="F20" s="535"/>
      <c r="G20" s="530">
        <v>62</v>
      </c>
      <c r="H20" s="531"/>
      <c r="I20" s="532"/>
      <c r="L20" s="52" t="s">
        <v>171</v>
      </c>
      <c r="M20" s="51" t="s">
        <v>170</v>
      </c>
      <c r="N20" s="50"/>
      <c r="O20" s="50"/>
    </row>
    <row r="21" spans="2:19" ht="21" customHeight="1" x14ac:dyDescent="0.4">
      <c r="B21" s="528"/>
      <c r="C21" s="31" t="s">
        <v>90</v>
      </c>
      <c r="D21" s="43" t="s">
        <v>121</v>
      </c>
      <c r="E21" s="39" t="s">
        <v>91</v>
      </c>
      <c r="F21" s="44" t="s">
        <v>118</v>
      </c>
      <c r="G21" s="38" t="s">
        <v>123</v>
      </c>
      <c r="H21" s="39" t="s">
        <v>91</v>
      </c>
      <c r="I21" s="40" t="s">
        <v>126</v>
      </c>
      <c r="L21" s="52" t="s">
        <v>174</v>
      </c>
      <c r="M21" s="51" t="s">
        <v>183</v>
      </c>
      <c r="N21" s="50"/>
      <c r="O21" s="50"/>
    </row>
    <row r="22" spans="2:19" ht="21" customHeight="1" x14ac:dyDescent="0.4">
      <c r="B22" s="528"/>
      <c r="C22" s="31" t="s">
        <v>92</v>
      </c>
      <c r="D22" s="546" t="s">
        <v>129</v>
      </c>
      <c r="E22" s="540"/>
      <c r="F22" s="541"/>
      <c r="G22" s="557" t="s">
        <v>46</v>
      </c>
      <c r="H22" s="557"/>
      <c r="I22" s="558"/>
      <c r="L22" s="52"/>
      <c r="M22" s="53" t="s">
        <v>184</v>
      </c>
      <c r="N22" s="50"/>
      <c r="O22" s="50"/>
    </row>
    <row r="23" spans="2:19" ht="21" customHeight="1" x14ac:dyDescent="0.4">
      <c r="B23" s="528"/>
      <c r="C23" s="31" t="s">
        <v>93</v>
      </c>
      <c r="D23" s="68" t="s">
        <v>108</v>
      </c>
      <c r="E23" s="32" t="s">
        <v>94</v>
      </c>
      <c r="F23" s="69" t="s">
        <v>108</v>
      </c>
      <c r="G23" s="43" t="s">
        <v>128</v>
      </c>
      <c r="H23" s="32" t="s">
        <v>94</v>
      </c>
      <c r="I23" s="41" t="s">
        <v>46</v>
      </c>
      <c r="L23" s="54"/>
      <c r="M23" s="7" t="s">
        <v>185</v>
      </c>
      <c r="N23" s="50"/>
      <c r="O23" s="50"/>
    </row>
    <row r="24" spans="2:19" ht="21" customHeight="1" thickBot="1" x14ac:dyDescent="0.45">
      <c r="B24" s="529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54" t="s">
        <v>186</v>
      </c>
      <c r="M24" s="7" t="s">
        <v>187</v>
      </c>
      <c r="N24" s="50"/>
      <c r="O24" s="50"/>
    </row>
    <row r="25" spans="2:19" ht="21" customHeight="1" x14ac:dyDescent="0.4">
      <c r="B25" s="527">
        <v>0.55208333333333337</v>
      </c>
      <c r="C25" s="30">
        <v>4</v>
      </c>
      <c r="D25" s="533">
        <v>12</v>
      </c>
      <c r="E25" s="534"/>
      <c r="F25" s="535"/>
      <c r="G25" s="542"/>
      <c r="H25" s="531"/>
      <c r="I25" s="532"/>
      <c r="L25" s="54"/>
      <c r="M25" s="50" t="s">
        <v>188</v>
      </c>
      <c r="N25" s="50"/>
      <c r="O25" s="50"/>
    </row>
    <row r="26" spans="2:19" ht="21" customHeight="1" x14ac:dyDescent="0.4">
      <c r="B26" s="528"/>
      <c r="C26" s="31" t="s">
        <v>90</v>
      </c>
      <c r="D26" s="43" t="s">
        <v>128</v>
      </c>
      <c r="E26" s="39" t="s">
        <v>91</v>
      </c>
      <c r="F26" s="44" t="s">
        <v>115</v>
      </c>
      <c r="G26" s="38"/>
      <c r="H26" s="39" t="s">
        <v>91</v>
      </c>
      <c r="I26" s="40"/>
      <c r="L26" s="50"/>
      <c r="M26" s="7" t="s">
        <v>189</v>
      </c>
      <c r="N26" s="50"/>
      <c r="O26" s="50"/>
    </row>
    <row r="27" spans="2:19" ht="21" customHeight="1" x14ac:dyDescent="0.4">
      <c r="B27" s="528"/>
      <c r="C27" s="31" t="s">
        <v>92</v>
      </c>
      <c r="D27" s="546" t="s">
        <v>118</v>
      </c>
      <c r="E27" s="540"/>
      <c r="F27" s="541"/>
      <c r="G27" s="547"/>
      <c r="H27" s="537"/>
      <c r="I27" s="538"/>
      <c r="L27" s="50"/>
      <c r="M27" s="50" t="s">
        <v>190</v>
      </c>
      <c r="N27" s="7"/>
      <c r="O27" s="50"/>
    </row>
    <row r="28" spans="2:19" ht="21" customHeight="1" x14ac:dyDescent="0.4">
      <c r="B28" s="528"/>
      <c r="C28" s="31" t="s">
        <v>93</v>
      </c>
      <c r="D28" s="68" t="s">
        <v>108</v>
      </c>
      <c r="E28" s="32" t="s">
        <v>94</v>
      </c>
      <c r="F28" s="69" t="s">
        <v>108</v>
      </c>
      <c r="G28" s="38"/>
      <c r="H28" s="32" t="s">
        <v>94</v>
      </c>
      <c r="I28" s="41"/>
      <c r="L28" s="10"/>
      <c r="M28" s="11"/>
      <c r="N28" s="7"/>
      <c r="O28" s="50"/>
    </row>
    <row r="29" spans="2:19" ht="21" customHeight="1" thickBot="1" x14ac:dyDescent="0.45">
      <c r="B29" s="529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L29" s="55" t="s">
        <v>231</v>
      </c>
      <c r="M29" s="55"/>
      <c r="N29" s="51"/>
      <c r="O29" s="7"/>
      <c r="P29" s="71"/>
      <c r="Q29" s="72"/>
    </row>
    <row r="30" spans="2:19" ht="21" customHeight="1" x14ac:dyDescent="0.4">
      <c r="B30" s="527">
        <v>0.60416666666666663</v>
      </c>
      <c r="C30" s="30">
        <v>5</v>
      </c>
      <c r="D30" s="543">
        <v>4</v>
      </c>
      <c r="E30" s="534"/>
      <c r="F30" s="535"/>
      <c r="G30" s="542">
        <v>60</v>
      </c>
      <c r="H30" s="531"/>
      <c r="I30" s="532"/>
      <c r="L30" s="51"/>
      <c r="M30" s="10" t="s">
        <v>192</v>
      </c>
      <c r="N30" s="11" t="s">
        <v>193</v>
      </c>
      <c r="O30" s="7" t="s">
        <v>227</v>
      </c>
      <c r="S30" s="72"/>
    </row>
    <row r="31" spans="2:19" ht="21" customHeight="1" x14ac:dyDescent="0.4">
      <c r="B31" s="528"/>
      <c r="C31" s="31" t="s">
        <v>90</v>
      </c>
      <c r="D31" s="43" t="s">
        <v>129</v>
      </c>
      <c r="E31" s="39" t="s">
        <v>91</v>
      </c>
      <c r="F31" s="44" t="s">
        <v>121</v>
      </c>
      <c r="G31" s="38" t="s">
        <v>126</v>
      </c>
      <c r="H31" s="39" t="s">
        <v>91</v>
      </c>
      <c r="I31" s="40" t="s">
        <v>46</v>
      </c>
      <c r="L31" s="7"/>
      <c r="M31" s="11" t="s">
        <v>195</v>
      </c>
      <c r="N31" s="11" t="s">
        <v>193</v>
      </c>
      <c r="O31" s="7" t="s">
        <v>218</v>
      </c>
      <c r="P31" s="71"/>
      <c r="Q31" s="72"/>
      <c r="R31" s="72"/>
      <c r="S31" s="72"/>
    </row>
    <row r="32" spans="2:19" ht="21" customHeight="1" x14ac:dyDescent="0.4">
      <c r="B32" s="528"/>
      <c r="C32" s="31" t="s">
        <v>92</v>
      </c>
      <c r="D32" s="546" t="s">
        <v>115</v>
      </c>
      <c r="E32" s="540"/>
      <c r="F32" s="541"/>
      <c r="G32" s="547" t="s">
        <v>123</v>
      </c>
      <c r="H32" s="537"/>
      <c r="I32" s="538"/>
      <c r="L32" s="7"/>
      <c r="M32" s="10" t="s">
        <v>225</v>
      </c>
      <c r="N32" s="11" t="s">
        <v>193</v>
      </c>
      <c r="O32" s="5" t="s">
        <v>228</v>
      </c>
      <c r="P32" s="71"/>
      <c r="Q32" s="72"/>
      <c r="R32" s="72"/>
      <c r="S32" s="72"/>
    </row>
    <row r="33" spans="2:19" ht="21" customHeight="1" x14ac:dyDescent="0.4">
      <c r="B33" s="528"/>
      <c r="C33" s="31" t="s">
        <v>93</v>
      </c>
      <c r="D33" s="68" t="s">
        <v>108</v>
      </c>
      <c r="E33" s="32" t="s">
        <v>94</v>
      </c>
      <c r="F33" s="69" t="s">
        <v>108</v>
      </c>
      <c r="G33" s="43" t="s">
        <v>115</v>
      </c>
      <c r="H33" s="32" t="s">
        <v>94</v>
      </c>
      <c r="I33" s="41" t="s">
        <v>123</v>
      </c>
      <c r="L33" s="7"/>
      <c r="M33" s="11" t="s">
        <v>199</v>
      </c>
      <c r="N33" s="11" t="s">
        <v>193</v>
      </c>
      <c r="O33" s="5" t="s">
        <v>200</v>
      </c>
      <c r="P33" s="71"/>
      <c r="Q33" s="72"/>
      <c r="R33" s="72"/>
      <c r="S33" s="72"/>
    </row>
    <row r="34" spans="2:19" ht="21" customHeight="1" thickBot="1" x14ac:dyDescent="0.45">
      <c r="B34" s="529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11" t="s">
        <v>201</v>
      </c>
      <c r="N34" s="11" t="s">
        <v>193</v>
      </c>
      <c r="O34" s="56" t="s">
        <v>202</v>
      </c>
      <c r="P34" s="71"/>
      <c r="Q34" s="72"/>
      <c r="R34" s="72"/>
      <c r="S34" s="72"/>
    </row>
    <row r="35" spans="2:19" ht="21" customHeight="1" x14ac:dyDescent="0.4">
      <c r="B35" s="527">
        <v>0.65625</v>
      </c>
      <c r="C35" s="30">
        <v>6</v>
      </c>
      <c r="D35" s="530"/>
      <c r="E35" s="531"/>
      <c r="F35" s="532"/>
      <c r="G35" s="542"/>
      <c r="H35" s="531"/>
      <c r="I35" s="532"/>
      <c r="L35" s="50"/>
      <c r="M35" s="11" t="s">
        <v>203</v>
      </c>
      <c r="N35" s="11" t="s">
        <v>193</v>
      </c>
      <c r="O35" s="56" t="s">
        <v>204</v>
      </c>
      <c r="P35" s="71"/>
      <c r="Q35" s="72"/>
      <c r="R35" s="72"/>
      <c r="S35" s="72"/>
    </row>
    <row r="36" spans="2:19" ht="21" customHeight="1" x14ac:dyDescent="0.4">
      <c r="B36" s="528"/>
      <c r="C36" s="31" t="s">
        <v>90</v>
      </c>
      <c r="D36" s="38"/>
      <c r="E36" s="39" t="s">
        <v>91</v>
      </c>
      <c r="F36" s="40"/>
      <c r="G36" s="38"/>
      <c r="H36" s="39" t="s">
        <v>91</v>
      </c>
      <c r="I36" s="40"/>
      <c r="L36" s="50"/>
      <c r="M36" s="10" t="s">
        <v>205</v>
      </c>
      <c r="N36" s="11" t="s">
        <v>193</v>
      </c>
      <c r="O36" s="7" t="s">
        <v>226</v>
      </c>
      <c r="P36" s="71"/>
      <c r="Q36" s="72"/>
      <c r="R36" s="72"/>
    </row>
    <row r="37" spans="2:19" ht="21" customHeight="1" x14ac:dyDescent="0.4">
      <c r="B37" s="528"/>
      <c r="C37" s="31" t="s">
        <v>92</v>
      </c>
      <c r="D37" s="536"/>
      <c r="E37" s="537"/>
      <c r="F37" s="538"/>
      <c r="G37" s="547"/>
      <c r="H37" s="537"/>
      <c r="I37" s="538"/>
      <c r="L37" s="50"/>
      <c r="M37" s="10"/>
      <c r="N37" s="11"/>
      <c r="O37" s="7"/>
    </row>
    <row r="38" spans="2:19" ht="21" customHeight="1" x14ac:dyDescent="0.4">
      <c r="B38" s="528"/>
      <c r="C38" s="31" t="s">
        <v>93</v>
      </c>
      <c r="D38" s="38"/>
      <c r="E38" s="32" t="s">
        <v>94</v>
      </c>
      <c r="F38" s="41"/>
      <c r="G38" s="38"/>
      <c r="H38" s="32" t="s">
        <v>94</v>
      </c>
      <c r="I38" s="41"/>
      <c r="L38" s="49" t="s">
        <v>207</v>
      </c>
      <c r="M38" s="10"/>
      <c r="N38" s="11"/>
      <c r="O38" s="7"/>
    </row>
    <row r="39" spans="2:19" ht="21" customHeight="1" thickBot="1" x14ac:dyDescent="0.45">
      <c r="B39" s="529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L39" s="7"/>
      <c r="M39" s="7"/>
      <c r="N39" s="50"/>
      <c r="O39" s="50"/>
    </row>
    <row r="40" spans="2:19" ht="21" customHeight="1" x14ac:dyDescent="0.4">
      <c r="B40" s="527">
        <v>0.70833333333333337</v>
      </c>
      <c r="C40" s="30">
        <v>7</v>
      </c>
      <c r="D40" s="530"/>
      <c r="E40" s="531"/>
      <c r="F40" s="532"/>
      <c r="G40" s="542"/>
      <c r="H40" s="531"/>
      <c r="I40" s="532"/>
      <c r="L40" s="7"/>
      <c r="M40" s="51" t="s">
        <v>208</v>
      </c>
      <c r="N40" s="50"/>
      <c r="O40" s="50"/>
    </row>
    <row r="41" spans="2:19" ht="21" customHeight="1" x14ac:dyDescent="0.4">
      <c r="B41" s="528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57" t="s">
        <v>209</v>
      </c>
      <c r="N41" s="50"/>
      <c r="O41" s="50"/>
    </row>
    <row r="42" spans="2:19" ht="21" customHeight="1" x14ac:dyDescent="0.4">
      <c r="B42" s="528"/>
      <c r="C42" s="31" t="s">
        <v>92</v>
      </c>
      <c r="D42" s="536"/>
      <c r="E42" s="537"/>
      <c r="F42" s="538"/>
      <c r="G42" s="547"/>
      <c r="H42" s="537"/>
      <c r="I42" s="538"/>
      <c r="L42" s="50"/>
      <c r="M42" s="58" t="s">
        <v>177</v>
      </c>
      <c r="N42" s="50"/>
      <c r="O42" s="50"/>
    </row>
    <row r="43" spans="2:19" ht="21" customHeight="1" x14ac:dyDescent="0.4">
      <c r="B43" s="528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0" t="s">
        <v>210</v>
      </c>
      <c r="M43" s="50"/>
      <c r="N43" s="50"/>
      <c r="O43" s="50"/>
    </row>
    <row r="44" spans="2:19" ht="21" customHeight="1" thickBot="1" x14ac:dyDescent="0.45">
      <c r="B44" s="529"/>
      <c r="C44" s="33" t="s">
        <v>95</v>
      </c>
      <c r="D44" s="34"/>
      <c r="E44" s="35" t="s">
        <v>96</v>
      </c>
      <c r="F44" s="36"/>
      <c r="G44" s="37"/>
      <c r="H44" s="35" t="s">
        <v>96</v>
      </c>
      <c r="I44" s="36"/>
      <c r="L44" s="59" t="s">
        <v>211</v>
      </c>
      <c r="M44" s="50"/>
      <c r="N44" s="50"/>
      <c r="O44" s="50"/>
    </row>
    <row r="45" spans="2:19" x14ac:dyDescent="0.4">
      <c r="L45" s="59" t="s">
        <v>212</v>
      </c>
      <c r="M45" s="50"/>
      <c r="N45" s="50"/>
      <c r="O45" s="50"/>
    </row>
    <row r="46" spans="2:19" x14ac:dyDescent="0.4">
      <c r="L46" s="59" t="s">
        <v>213</v>
      </c>
      <c r="M46" s="50"/>
      <c r="N46" s="50"/>
      <c r="O46" s="50"/>
    </row>
    <row r="47" spans="2:19" x14ac:dyDescent="0.4">
      <c r="L47" s="59" t="s">
        <v>214</v>
      </c>
      <c r="M47" s="50"/>
      <c r="N47" s="50"/>
      <c r="O47" s="50"/>
    </row>
    <row r="48" spans="2:19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  <row r="52" spans="12:15" x14ac:dyDescent="0.4">
      <c r="M52" s="50"/>
      <c r="N52" s="50"/>
      <c r="O52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5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A025-1EEC-476B-A321-BCE614C57725}">
  <dimension ref="A1:Q51"/>
  <sheetViews>
    <sheetView showGridLines="0" zoomScaleNormal="100" workbookViewId="0">
      <selection activeCell="B4" sqref="B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23" t="s">
        <v>147</v>
      </c>
      <c r="B1" s="523"/>
      <c r="C1" s="523"/>
      <c r="D1" s="523"/>
      <c r="E1" s="523"/>
      <c r="F1" s="523"/>
      <c r="G1" s="523"/>
      <c r="H1" s="523"/>
      <c r="I1" s="523"/>
      <c r="J1" s="523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130</v>
      </c>
      <c r="C3" s="23" t="s">
        <v>131</v>
      </c>
      <c r="I3" s="26" t="s">
        <v>232</v>
      </c>
    </row>
    <row r="4" spans="1:15" ht="21" customHeight="1" x14ac:dyDescent="0.4">
      <c r="B4" s="23" t="s">
        <v>234</v>
      </c>
      <c r="I4" s="26" t="s">
        <v>83</v>
      </c>
    </row>
    <row r="5" spans="1:15" ht="21" customHeight="1" x14ac:dyDescent="0.4">
      <c r="B5" s="27" t="s">
        <v>235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236</v>
      </c>
    </row>
    <row r="8" spans="1:15" ht="18" customHeight="1" thickBot="1" x14ac:dyDescent="0.2">
      <c r="L8" s="48" t="s">
        <v>178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524" t="s">
        <v>88</v>
      </c>
      <c r="E9" s="525"/>
      <c r="F9" s="526"/>
      <c r="G9" s="524" t="s">
        <v>89</v>
      </c>
      <c r="H9" s="525"/>
      <c r="I9" s="526"/>
      <c r="L9" s="51"/>
      <c r="M9" s="51"/>
      <c r="N9" s="50"/>
      <c r="O9" s="50"/>
    </row>
    <row r="10" spans="1:15" ht="20.100000000000001" customHeight="1" x14ac:dyDescent="0.4">
      <c r="B10" s="527">
        <v>0.39583333333333331</v>
      </c>
      <c r="C10" s="30">
        <v>1</v>
      </c>
      <c r="D10" s="530">
        <v>14</v>
      </c>
      <c r="E10" s="531"/>
      <c r="F10" s="532"/>
      <c r="G10" s="542"/>
      <c r="H10" s="531"/>
      <c r="I10" s="532"/>
      <c r="L10" s="52" t="s">
        <v>157</v>
      </c>
      <c r="M10" s="51" t="s">
        <v>158</v>
      </c>
      <c r="N10" s="50"/>
      <c r="O10" s="50"/>
    </row>
    <row r="11" spans="1:15" ht="21" customHeight="1" x14ac:dyDescent="0.4">
      <c r="B11" s="528"/>
      <c r="C11" s="31" t="s">
        <v>90</v>
      </c>
      <c r="D11" s="38" t="s">
        <v>113</v>
      </c>
      <c r="E11" s="39" t="s">
        <v>91</v>
      </c>
      <c r="F11" s="40" t="s">
        <v>121</v>
      </c>
      <c r="G11" s="38"/>
      <c r="H11" s="39" t="s">
        <v>91</v>
      </c>
      <c r="I11" s="40"/>
      <c r="L11" s="52"/>
      <c r="M11" s="51" t="s">
        <v>159</v>
      </c>
      <c r="N11" s="50"/>
      <c r="O11" s="50"/>
    </row>
    <row r="12" spans="1:15" ht="21" customHeight="1" x14ac:dyDescent="0.4">
      <c r="B12" s="528"/>
      <c r="C12" s="31" t="s">
        <v>92</v>
      </c>
      <c r="D12" s="536" t="s">
        <v>122</v>
      </c>
      <c r="E12" s="537"/>
      <c r="F12" s="538"/>
      <c r="G12" s="547"/>
      <c r="H12" s="537"/>
      <c r="I12" s="538"/>
      <c r="L12" s="52"/>
      <c r="M12" s="51" t="s">
        <v>160</v>
      </c>
      <c r="N12" s="50"/>
      <c r="O12" s="50"/>
    </row>
    <row r="13" spans="1:15" ht="21" customHeight="1" x14ac:dyDescent="0.4">
      <c r="B13" s="528"/>
      <c r="C13" s="31" t="s">
        <v>93</v>
      </c>
      <c r="D13" s="68" t="s">
        <v>108</v>
      </c>
      <c r="E13" s="32" t="s">
        <v>94</v>
      </c>
      <c r="F13" s="69" t="s">
        <v>108</v>
      </c>
      <c r="G13" s="38"/>
      <c r="H13" s="32" t="s">
        <v>94</v>
      </c>
      <c r="I13" s="41"/>
      <c r="L13" s="52"/>
      <c r="M13" s="51" t="s">
        <v>179</v>
      </c>
      <c r="N13" s="50"/>
      <c r="O13" s="50"/>
    </row>
    <row r="14" spans="1:15" ht="21" customHeight="1" thickBot="1" x14ac:dyDescent="0.45">
      <c r="B14" s="529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52" t="s">
        <v>161</v>
      </c>
      <c r="M14" s="51" t="s">
        <v>180</v>
      </c>
      <c r="N14" s="50"/>
      <c r="O14" s="50"/>
    </row>
    <row r="15" spans="1:15" ht="21" customHeight="1" x14ac:dyDescent="0.4">
      <c r="B15" s="527">
        <v>0.44791666666666669</v>
      </c>
      <c r="C15" s="30">
        <v>2</v>
      </c>
      <c r="D15" s="530">
        <v>56</v>
      </c>
      <c r="E15" s="531"/>
      <c r="F15" s="532"/>
      <c r="G15" s="542"/>
      <c r="H15" s="531"/>
      <c r="I15" s="532"/>
      <c r="L15" s="52" t="s">
        <v>164</v>
      </c>
      <c r="M15" s="51" t="s">
        <v>162</v>
      </c>
      <c r="N15" s="50"/>
      <c r="O15" s="50"/>
    </row>
    <row r="16" spans="1:15" ht="21" customHeight="1" x14ac:dyDescent="0.4">
      <c r="B16" s="528"/>
      <c r="C16" s="31" t="s">
        <v>90</v>
      </c>
      <c r="D16" s="38" t="s">
        <v>133</v>
      </c>
      <c r="E16" s="39" t="s">
        <v>91</v>
      </c>
      <c r="F16" s="40" t="s">
        <v>134</v>
      </c>
      <c r="G16" s="38"/>
      <c r="H16" s="39" t="s">
        <v>91</v>
      </c>
      <c r="I16" s="40"/>
      <c r="L16" s="52"/>
      <c r="M16" s="51" t="s">
        <v>163</v>
      </c>
      <c r="N16" s="50"/>
      <c r="O16" s="50"/>
    </row>
    <row r="17" spans="2:17" ht="21" customHeight="1" x14ac:dyDescent="0.15">
      <c r="B17" s="528"/>
      <c r="C17" s="31" t="s">
        <v>92</v>
      </c>
      <c r="D17" s="536" t="s">
        <v>126</v>
      </c>
      <c r="E17" s="537"/>
      <c r="F17" s="538"/>
      <c r="G17" s="547"/>
      <c r="H17" s="537"/>
      <c r="I17" s="538"/>
      <c r="K17" s="42"/>
      <c r="L17" s="52" t="s">
        <v>166</v>
      </c>
      <c r="M17" s="51" t="s">
        <v>181</v>
      </c>
      <c r="N17" s="50"/>
      <c r="O17" s="50"/>
    </row>
    <row r="18" spans="2:17" ht="21" customHeight="1" x14ac:dyDescent="0.15">
      <c r="B18" s="528"/>
      <c r="C18" s="31" t="s">
        <v>93</v>
      </c>
      <c r="D18" s="38" t="s">
        <v>126</v>
      </c>
      <c r="E18" s="32" t="s">
        <v>94</v>
      </c>
      <c r="F18" s="41" t="s">
        <v>121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17" ht="21" customHeight="1" thickBot="1" x14ac:dyDescent="0.2">
      <c r="B19" s="529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7" ht="21" customHeight="1" x14ac:dyDescent="0.4">
      <c r="B20" s="527">
        <v>0.5</v>
      </c>
      <c r="C20" s="30">
        <v>3</v>
      </c>
      <c r="D20" s="542">
        <v>13</v>
      </c>
      <c r="E20" s="531"/>
      <c r="F20" s="532"/>
      <c r="G20" s="530"/>
      <c r="H20" s="531"/>
      <c r="I20" s="532"/>
      <c r="L20" s="52" t="s">
        <v>171</v>
      </c>
      <c r="M20" s="51" t="s">
        <v>170</v>
      </c>
      <c r="N20" s="50"/>
      <c r="O20" s="50"/>
    </row>
    <row r="21" spans="2:17" ht="21" customHeight="1" x14ac:dyDescent="0.4">
      <c r="B21" s="528"/>
      <c r="C21" s="31" t="s">
        <v>90</v>
      </c>
      <c r="D21" s="38" t="s">
        <v>121</v>
      </c>
      <c r="E21" s="39" t="s">
        <v>91</v>
      </c>
      <c r="F21" s="40" t="s">
        <v>122</v>
      </c>
      <c r="G21" s="38"/>
      <c r="H21" s="39" t="s">
        <v>91</v>
      </c>
      <c r="I21" s="40"/>
      <c r="L21" s="52" t="s">
        <v>174</v>
      </c>
      <c r="M21" s="51" t="s">
        <v>183</v>
      </c>
      <c r="N21" s="50"/>
      <c r="O21" s="50"/>
    </row>
    <row r="22" spans="2:17" ht="21" customHeight="1" x14ac:dyDescent="0.4">
      <c r="B22" s="528"/>
      <c r="C22" s="31" t="s">
        <v>92</v>
      </c>
      <c r="D22" s="536" t="s">
        <v>113</v>
      </c>
      <c r="E22" s="537"/>
      <c r="F22" s="538"/>
      <c r="G22" s="557"/>
      <c r="H22" s="557"/>
      <c r="I22" s="558"/>
      <c r="L22" s="52"/>
      <c r="M22" s="53" t="s">
        <v>184</v>
      </c>
      <c r="N22" s="50"/>
      <c r="O22" s="50"/>
    </row>
    <row r="23" spans="2:17" ht="21" customHeight="1" x14ac:dyDescent="0.4">
      <c r="B23" s="528"/>
      <c r="C23" s="31" t="s">
        <v>93</v>
      </c>
      <c r="D23" s="68" t="s">
        <v>108</v>
      </c>
      <c r="E23" s="32" t="s">
        <v>94</v>
      </c>
      <c r="F23" s="69" t="s">
        <v>108</v>
      </c>
      <c r="G23" s="38"/>
      <c r="H23" s="32" t="s">
        <v>94</v>
      </c>
      <c r="I23" s="41"/>
      <c r="L23" s="54"/>
      <c r="M23" s="7" t="s">
        <v>185</v>
      </c>
      <c r="N23" s="50"/>
      <c r="O23" s="50"/>
    </row>
    <row r="24" spans="2:17" ht="21" customHeight="1" thickBot="1" x14ac:dyDescent="0.45">
      <c r="B24" s="529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54" t="s">
        <v>186</v>
      </c>
      <c r="M24" s="7" t="s">
        <v>187</v>
      </c>
      <c r="N24" s="50"/>
      <c r="O24" s="50"/>
    </row>
    <row r="25" spans="2:17" ht="21" customHeight="1" x14ac:dyDescent="0.4">
      <c r="B25" s="527">
        <v>0.55208333333333337</v>
      </c>
      <c r="C25" s="30">
        <v>4</v>
      </c>
      <c r="D25" s="542">
        <v>63</v>
      </c>
      <c r="E25" s="531"/>
      <c r="F25" s="532"/>
      <c r="G25" s="542"/>
      <c r="H25" s="531"/>
      <c r="I25" s="532"/>
      <c r="L25" s="54"/>
      <c r="M25" s="50" t="s">
        <v>188</v>
      </c>
      <c r="N25" s="50"/>
      <c r="O25" s="50"/>
    </row>
    <row r="26" spans="2:17" ht="21" customHeight="1" x14ac:dyDescent="0.4">
      <c r="B26" s="528"/>
      <c r="C26" s="31" t="s">
        <v>90</v>
      </c>
      <c r="D26" s="38" t="s">
        <v>134</v>
      </c>
      <c r="E26" s="39" t="s">
        <v>91</v>
      </c>
      <c r="F26" s="40" t="s">
        <v>126</v>
      </c>
      <c r="G26" s="38"/>
      <c r="H26" s="39" t="s">
        <v>91</v>
      </c>
      <c r="I26" s="40"/>
      <c r="L26" s="50"/>
      <c r="M26" s="7" t="s">
        <v>189</v>
      </c>
      <c r="N26" s="50"/>
      <c r="O26" s="50"/>
    </row>
    <row r="27" spans="2:17" ht="21" customHeight="1" x14ac:dyDescent="0.4">
      <c r="B27" s="528"/>
      <c r="C27" s="31" t="s">
        <v>92</v>
      </c>
      <c r="D27" s="536" t="s">
        <v>133</v>
      </c>
      <c r="E27" s="537"/>
      <c r="F27" s="538"/>
      <c r="G27" s="547"/>
      <c r="H27" s="537"/>
      <c r="I27" s="538"/>
      <c r="L27" s="50"/>
      <c r="M27" s="50" t="s">
        <v>190</v>
      </c>
      <c r="N27" s="7"/>
      <c r="O27" s="50"/>
    </row>
    <row r="28" spans="2:17" ht="21" customHeight="1" x14ac:dyDescent="0.4">
      <c r="B28" s="528"/>
      <c r="C28" s="31" t="s">
        <v>93</v>
      </c>
      <c r="D28" s="38" t="s">
        <v>133</v>
      </c>
      <c r="E28" s="32" t="s">
        <v>94</v>
      </c>
      <c r="F28" s="41" t="s">
        <v>122</v>
      </c>
      <c r="G28" s="38"/>
      <c r="H28" s="32" t="s">
        <v>94</v>
      </c>
      <c r="I28" s="41"/>
      <c r="L28" s="10"/>
      <c r="M28" s="11"/>
      <c r="N28" s="7"/>
      <c r="O28" s="50"/>
    </row>
    <row r="29" spans="2:17" ht="21" customHeight="1" thickBot="1" x14ac:dyDescent="0.45">
      <c r="B29" s="529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L29" s="55" t="s">
        <v>217</v>
      </c>
      <c r="M29" s="55"/>
      <c r="N29" s="51"/>
      <c r="O29" s="7"/>
      <c r="P29" s="71"/>
      <c r="Q29" s="72"/>
    </row>
    <row r="30" spans="2:17" ht="21" customHeight="1" x14ac:dyDescent="0.4">
      <c r="B30" s="527">
        <v>0.60416666666666663</v>
      </c>
      <c r="C30" s="30">
        <v>5</v>
      </c>
      <c r="D30" s="530">
        <v>15</v>
      </c>
      <c r="E30" s="531"/>
      <c r="F30" s="532"/>
      <c r="G30" s="542"/>
      <c r="H30" s="531"/>
      <c r="I30" s="532"/>
      <c r="L30" s="51"/>
      <c r="M30" s="11" t="s">
        <v>195</v>
      </c>
      <c r="N30" s="11" t="s">
        <v>193</v>
      </c>
      <c r="O30" s="7" t="s">
        <v>218</v>
      </c>
      <c r="P30" s="71"/>
      <c r="Q30" s="72"/>
    </row>
    <row r="31" spans="2:17" ht="21" customHeight="1" x14ac:dyDescent="0.4">
      <c r="B31" s="528"/>
      <c r="C31" s="31" t="s">
        <v>90</v>
      </c>
      <c r="D31" s="38" t="s">
        <v>122</v>
      </c>
      <c r="E31" s="39" t="s">
        <v>91</v>
      </c>
      <c r="F31" s="40" t="s">
        <v>113</v>
      </c>
      <c r="G31" s="38"/>
      <c r="H31" s="39" t="s">
        <v>91</v>
      </c>
      <c r="I31" s="40"/>
      <c r="L31" s="7"/>
      <c r="M31" s="10" t="s">
        <v>197</v>
      </c>
      <c r="N31" s="11" t="s">
        <v>193</v>
      </c>
      <c r="O31" s="5" t="s">
        <v>219</v>
      </c>
      <c r="P31" s="71"/>
      <c r="Q31" s="72"/>
    </row>
    <row r="32" spans="2:17" ht="21" customHeight="1" x14ac:dyDescent="0.4">
      <c r="B32" s="528"/>
      <c r="C32" s="31" t="s">
        <v>92</v>
      </c>
      <c r="D32" s="536" t="s">
        <v>121</v>
      </c>
      <c r="E32" s="537"/>
      <c r="F32" s="538"/>
      <c r="G32" s="547"/>
      <c r="H32" s="537"/>
      <c r="I32" s="538"/>
      <c r="L32" s="7"/>
      <c r="M32" s="11" t="s">
        <v>199</v>
      </c>
      <c r="N32" s="11" t="s">
        <v>193</v>
      </c>
      <c r="O32" s="5" t="s">
        <v>200</v>
      </c>
      <c r="P32" s="71"/>
      <c r="Q32" s="72"/>
    </row>
    <row r="33" spans="2:17" ht="21" customHeight="1" x14ac:dyDescent="0.4">
      <c r="B33" s="528"/>
      <c r="C33" s="31" t="s">
        <v>93</v>
      </c>
      <c r="D33" s="68" t="s">
        <v>108</v>
      </c>
      <c r="E33" s="32" t="s">
        <v>94</v>
      </c>
      <c r="F33" s="69" t="s">
        <v>108</v>
      </c>
      <c r="G33" s="38"/>
      <c r="H33" s="32" t="s">
        <v>94</v>
      </c>
      <c r="I33" s="41"/>
      <c r="L33" s="7"/>
      <c r="M33" s="11" t="s">
        <v>201</v>
      </c>
      <c r="N33" s="11" t="s">
        <v>193</v>
      </c>
      <c r="O33" s="56" t="s">
        <v>202</v>
      </c>
      <c r="P33" s="71"/>
      <c r="Q33" s="72"/>
    </row>
    <row r="34" spans="2:17" ht="21" customHeight="1" thickBot="1" x14ac:dyDescent="0.45">
      <c r="B34" s="529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11" t="s">
        <v>203</v>
      </c>
      <c r="N34" s="11" t="s">
        <v>193</v>
      </c>
      <c r="O34" s="56" t="s">
        <v>204</v>
      </c>
      <c r="P34" s="71"/>
      <c r="Q34" s="72"/>
    </row>
    <row r="35" spans="2:17" ht="21" customHeight="1" x14ac:dyDescent="0.4">
      <c r="B35" s="527">
        <v>0.65625</v>
      </c>
      <c r="C35" s="30">
        <v>6</v>
      </c>
      <c r="D35" s="530">
        <v>57</v>
      </c>
      <c r="E35" s="531"/>
      <c r="F35" s="532"/>
      <c r="G35" s="542"/>
      <c r="H35" s="531"/>
      <c r="I35" s="532"/>
      <c r="L35" s="50"/>
      <c r="M35" s="10" t="s">
        <v>205</v>
      </c>
      <c r="N35" s="11" t="s">
        <v>193</v>
      </c>
      <c r="O35" s="7" t="s">
        <v>220</v>
      </c>
      <c r="P35" s="71"/>
      <c r="Q35" s="72"/>
    </row>
    <row r="36" spans="2:17" ht="21" customHeight="1" x14ac:dyDescent="0.4">
      <c r="B36" s="528"/>
      <c r="C36" s="31" t="s">
        <v>90</v>
      </c>
      <c r="D36" s="38" t="s">
        <v>126</v>
      </c>
      <c r="E36" s="39" t="s">
        <v>91</v>
      </c>
      <c r="F36" s="40" t="s">
        <v>133</v>
      </c>
      <c r="G36" s="38"/>
      <c r="H36" s="39" t="s">
        <v>91</v>
      </c>
      <c r="I36" s="40"/>
      <c r="L36" s="50"/>
      <c r="M36" s="10"/>
      <c r="N36" s="11"/>
      <c r="O36" s="7"/>
    </row>
    <row r="37" spans="2:17" ht="21" customHeight="1" x14ac:dyDescent="0.4">
      <c r="B37" s="528"/>
      <c r="C37" s="31" t="s">
        <v>92</v>
      </c>
      <c r="D37" s="536" t="s">
        <v>134</v>
      </c>
      <c r="E37" s="537"/>
      <c r="F37" s="538"/>
      <c r="G37" s="547"/>
      <c r="H37" s="537"/>
      <c r="I37" s="538"/>
      <c r="L37" s="50"/>
      <c r="M37" s="10"/>
      <c r="N37" s="11"/>
      <c r="O37" s="7"/>
    </row>
    <row r="38" spans="2:17" ht="21" customHeight="1" x14ac:dyDescent="0.4">
      <c r="B38" s="528"/>
      <c r="C38" s="31" t="s">
        <v>93</v>
      </c>
      <c r="D38" s="38" t="s">
        <v>134</v>
      </c>
      <c r="E38" s="32" t="s">
        <v>94</v>
      </c>
      <c r="F38" s="41" t="s">
        <v>113</v>
      </c>
      <c r="G38" s="38"/>
      <c r="H38" s="32" t="s">
        <v>94</v>
      </c>
      <c r="I38" s="41"/>
      <c r="L38" s="49" t="s">
        <v>207</v>
      </c>
      <c r="M38" s="7"/>
      <c r="N38" s="50"/>
      <c r="O38" s="50"/>
    </row>
    <row r="39" spans="2:17" ht="21" customHeight="1" thickBot="1" x14ac:dyDescent="0.45">
      <c r="B39" s="529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7" ht="21" customHeight="1" x14ac:dyDescent="0.4">
      <c r="B40" s="527"/>
      <c r="C40" s="30"/>
      <c r="D40" s="556" t="s">
        <v>257</v>
      </c>
      <c r="E40" s="525"/>
      <c r="F40" s="525"/>
      <c r="G40" s="548"/>
      <c r="H40" s="548"/>
      <c r="I40" s="549"/>
      <c r="L40" s="7"/>
      <c r="M40" s="57" t="s">
        <v>209</v>
      </c>
      <c r="N40" s="50"/>
      <c r="O40" s="50"/>
    </row>
    <row r="41" spans="2:17" ht="21" customHeight="1" x14ac:dyDescent="0.4">
      <c r="B41" s="528"/>
      <c r="C41" s="31"/>
      <c r="D41" s="550"/>
      <c r="E41" s="551"/>
      <c r="F41" s="551"/>
      <c r="G41" s="551"/>
      <c r="H41" s="551"/>
      <c r="I41" s="552"/>
      <c r="L41" s="7"/>
      <c r="M41" s="58" t="s">
        <v>177</v>
      </c>
      <c r="N41" s="50"/>
      <c r="O41" s="50"/>
    </row>
    <row r="42" spans="2:17" ht="21" customHeight="1" x14ac:dyDescent="0.4">
      <c r="B42" s="528"/>
      <c r="C42" s="31"/>
      <c r="D42" s="550"/>
      <c r="E42" s="551"/>
      <c r="F42" s="551"/>
      <c r="G42" s="551"/>
      <c r="H42" s="551"/>
      <c r="I42" s="552"/>
      <c r="L42" s="50"/>
      <c r="M42" s="50"/>
      <c r="N42" s="50"/>
      <c r="O42" s="50"/>
    </row>
    <row r="43" spans="2:17" ht="21" customHeight="1" x14ac:dyDescent="0.4">
      <c r="B43" s="528"/>
      <c r="C43" s="31"/>
      <c r="D43" s="550"/>
      <c r="E43" s="551"/>
      <c r="F43" s="551"/>
      <c r="G43" s="551"/>
      <c r="H43" s="551"/>
      <c r="I43" s="552"/>
      <c r="L43" s="50" t="s">
        <v>210</v>
      </c>
      <c r="M43" s="50"/>
      <c r="N43" s="50"/>
      <c r="O43" s="50"/>
    </row>
    <row r="44" spans="2:17" ht="21" customHeight="1" thickBot="1" x14ac:dyDescent="0.45">
      <c r="B44" s="529"/>
      <c r="C44" s="33"/>
      <c r="D44" s="553"/>
      <c r="E44" s="554"/>
      <c r="F44" s="554"/>
      <c r="G44" s="554"/>
      <c r="H44" s="554"/>
      <c r="I44" s="555"/>
      <c r="L44" s="59" t="s">
        <v>211</v>
      </c>
      <c r="M44" s="50"/>
      <c r="N44" s="50"/>
      <c r="O44" s="50"/>
    </row>
    <row r="45" spans="2:17" x14ac:dyDescent="0.4">
      <c r="L45" s="59" t="s">
        <v>212</v>
      </c>
      <c r="M45" s="50"/>
      <c r="N45" s="50"/>
      <c r="O45" s="50"/>
    </row>
    <row r="46" spans="2:17" x14ac:dyDescent="0.4">
      <c r="L46" s="59" t="s">
        <v>213</v>
      </c>
      <c r="M46" s="50"/>
      <c r="N46" s="50"/>
      <c r="O46" s="50"/>
    </row>
    <row r="47" spans="2:17" x14ac:dyDescent="0.4">
      <c r="L47" s="59" t="s">
        <v>214</v>
      </c>
      <c r="M47" s="50"/>
      <c r="N47" s="50"/>
      <c r="O47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55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1BC1-E68A-4127-8782-BA2B97F73E92}">
  <dimension ref="A1:R52"/>
  <sheetViews>
    <sheetView showGridLines="0" zoomScaleNormal="100" workbookViewId="0">
      <selection activeCell="K34" sqref="K3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23" t="s">
        <v>147</v>
      </c>
      <c r="B1" s="523"/>
      <c r="C1" s="523"/>
      <c r="D1" s="523"/>
      <c r="E1" s="523"/>
      <c r="F1" s="523"/>
      <c r="G1" s="523"/>
      <c r="H1" s="523"/>
      <c r="I1" s="523"/>
      <c r="J1" s="523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130</v>
      </c>
      <c r="C3" s="23" t="s">
        <v>132</v>
      </c>
      <c r="I3" s="26" t="s">
        <v>111</v>
      </c>
    </row>
    <row r="4" spans="1:15" ht="21" customHeight="1" x14ac:dyDescent="0.4">
      <c r="B4" s="23" t="s">
        <v>239</v>
      </c>
      <c r="I4" s="26" t="s">
        <v>83</v>
      </c>
    </row>
    <row r="5" spans="1:15" ht="21" customHeight="1" x14ac:dyDescent="0.4">
      <c r="B5" s="27" t="s">
        <v>237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238</v>
      </c>
    </row>
    <row r="8" spans="1:15" ht="18" customHeight="1" thickBot="1" x14ac:dyDescent="0.2">
      <c r="L8" s="48" t="s">
        <v>178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524" t="s">
        <v>88</v>
      </c>
      <c r="E9" s="525"/>
      <c r="F9" s="526"/>
      <c r="G9" s="524" t="s">
        <v>89</v>
      </c>
      <c r="H9" s="525"/>
      <c r="I9" s="526"/>
      <c r="L9" s="51"/>
      <c r="M9" s="51"/>
      <c r="N9" s="50"/>
      <c r="O9" s="50"/>
    </row>
    <row r="10" spans="1:15" ht="20.100000000000001" customHeight="1" x14ac:dyDescent="0.4">
      <c r="B10" s="527">
        <v>0.41666666666666669</v>
      </c>
      <c r="C10" s="30">
        <v>1</v>
      </c>
      <c r="D10" s="543">
        <v>43</v>
      </c>
      <c r="E10" s="534"/>
      <c r="F10" s="535"/>
      <c r="G10" s="542"/>
      <c r="H10" s="531"/>
      <c r="I10" s="532"/>
      <c r="L10" s="52" t="s">
        <v>157</v>
      </c>
      <c r="M10" s="51" t="s">
        <v>158</v>
      </c>
      <c r="N10" s="50"/>
      <c r="O10" s="50"/>
    </row>
    <row r="11" spans="1:15" ht="21" customHeight="1" x14ac:dyDescent="0.4">
      <c r="B11" s="528"/>
      <c r="C11" s="31" t="s">
        <v>90</v>
      </c>
      <c r="D11" s="43" t="s">
        <v>102</v>
      </c>
      <c r="E11" s="39" t="s">
        <v>91</v>
      </c>
      <c r="F11" s="44" t="s">
        <v>113</v>
      </c>
      <c r="G11" s="38"/>
      <c r="H11" s="39" t="s">
        <v>91</v>
      </c>
      <c r="I11" s="40"/>
      <c r="L11" s="52"/>
      <c r="M11" s="51" t="s">
        <v>159</v>
      </c>
      <c r="N11" s="50"/>
      <c r="O11" s="50"/>
    </row>
    <row r="12" spans="1:15" ht="21" customHeight="1" x14ac:dyDescent="0.4">
      <c r="B12" s="528"/>
      <c r="C12" s="31" t="s">
        <v>92</v>
      </c>
      <c r="D12" s="546" t="s">
        <v>98</v>
      </c>
      <c r="E12" s="540"/>
      <c r="F12" s="541"/>
      <c r="G12" s="547"/>
      <c r="H12" s="537"/>
      <c r="I12" s="538"/>
      <c r="L12" s="52"/>
      <c r="M12" s="51" t="s">
        <v>160</v>
      </c>
      <c r="N12" s="50"/>
      <c r="O12" s="50"/>
    </row>
    <row r="13" spans="1:15" ht="21" customHeight="1" x14ac:dyDescent="0.4">
      <c r="B13" s="528"/>
      <c r="C13" s="31" t="s">
        <v>93</v>
      </c>
      <c r="D13" s="43" t="s">
        <v>98</v>
      </c>
      <c r="E13" s="32" t="s">
        <v>94</v>
      </c>
      <c r="F13" s="41" t="s">
        <v>135</v>
      </c>
      <c r="G13" s="38"/>
      <c r="H13" s="32" t="s">
        <v>94</v>
      </c>
      <c r="I13" s="41"/>
      <c r="L13" s="52"/>
      <c r="M13" s="51" t="s">
        <v>179</v>
      </c>
      <c r="N13" s="50"/>
      <c r="O13" s="50"/>
    </row>
    <row r="14" spans="1:15" ht="21" customHeight="1" thickBot="1" x14ac:dyDescent="0.45">
      <c r="B14" s="529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52" t="s">
        <v>161</v>
      </c>
      <c r="M14" s="51" t="s">
        <v>180</v>
      </c>
      <c r="N14" s="50"/>
      <c r="O14" s="50"/>
    </row>
    <row r="15" spans="1:15" ht="21" customHeight="1" x14ac:dyDescent="0.4">
      <c r="B15" s="527">
        <v>0.46875</v>
      </c>
      <c r="C15" s="30">
        <v>2</v>
      </c>
      <c r="D15" s="530">
        <v>28</v>
      </c>
      <c r="E15" s="531"/>
      <c r="F15" s="532"/>
      <c r="G15" s="542"/>
      <c r="H15" s="531"/>
      <c r="I15" s="532"/>
      <c r="L15" s="52" t="s">
        <v>164</v>
      </c>
      <c r="M15" s="51" t="s">
        <v>162</v>
      </c>
      <c r="N15" s="50"/>
      <c r="O15" s="50"/>
    </row>
    <row r="16" spans="1:15" ht="21" customHeight="1" x14ac:dyDescent="0.4">
      <c r="B16" s="528"/>
      <c r="C16" s="31" t="s">
        <v>90</v>
      </c>
      <c r="D16" s="38" t="s">
        <v>116</v>
      </c>
      <c r="E16" s="39" t="s">
        <v>91</v>
      </c>
      <c r="F16" s="40" t="s">
        <v>135</v>
      </c>
      <c r="G16" s="38"/>
      <c r="H16" s="39" t="s">
        <v>91</v>
      </c>
      <c r="I16" s="40"/>
      <c r="L16" s="52"/>
      <c r="M16" s="51" t="s">
        <v>163</v>
      </c>
      <c r="N16" s="50"/>
      <c r="O16" s="50"/>
    </row>
    <row r="17" spans="2:18" ht="21" customHeight="1" x14ac:dyDescent="0.15">
      <c r="B17" s="528"/>
      <c r="C17" s="31" t="s">
        <v>92</v>
      </c>
      <c r="D17" s="546" t="s">
        <v>113</v>
      </c>
      <c r="E17" s="540"/>
      <c r="F17" s="541"/>
      <c r="G17" s="547"/>
      <c r="H17" s="537"/>
      <c r="I17" s="538"/>
      <c r="K17" s="42"/>
      <c r="L17" s="52" t="s">
        <v>166</v>
      </c>
      <c r="M17" s="51" t="s">
        <v>181</v>
      </c>
      <c r="N17" s="50"/>
      <c r="O17" s="50"/>
    </row>
    <row r="18" spans="2:18" ht="21" customHeight="1" x14ac:dyDescent="0.15">
      <c r="B18" s="528"/>
      <c r="C18" s="31" t="s">
        <v>93</v>
      </c>
      <c r="D18" s="68" t="s">
        <v>108</v>
      </c>
      <c r="E18" s="32" t="s">
        <v>94</v>
      </c>
      <c r="F18" s="45" t="s">
        <v>102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18" ht="21" customHeight="1" thickBot="1" x14ac:dyDescent="0.2">
      <c r="B19" s="529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8" ht="21" customHeight="1" x14ac:dyDescent="0.4">
      <c r="B20" s="527">
        <v>0.52083333333333337</v>
      </c>
      <c r="C20" s="30">
        <v>3</v>
      </c>
      <c r="D20" s="533">
        <v>37</v>
      </c>
      <c r="E20" s="534"/>
      <c r="F20" s="535"/>
      <c r="G20" s="530"/>
      <c r="H20" s="531"/>
      <c r="I20" s="532"/>
      <c r="L20" s="52" t="s">
        <v>171</v>
      </c>
      <c r="M20" s="51" t="s">
        <v>170</v>
      </c>
      <c r="N20" s="50"/>
      <c r="O20" s="50"/>
    </row>
    <row r="21" spans="2:18" ht="21" customHeight="1" x14ac:dyDescent="0.4">
      <c r="B21" s="528"/>
      <c r="C21" s="31" t="s">
        <v>90</v>
      </c>
      <c r="D21" s="43" t="s">
        <v>98</v>
      </c>
      <c r="E21" s="39" t="s">
        <v>91</v>
      </c>
      <c r="F21" s="44" t="s">
        <v>102</v>
      </c>
      <c r="G21" s="38"/>
      <c r="H21" s="39" t="s">
        <v>91</v>
      </c>
      <c r="I21" s="40"/>
      <c r="L21" s="52" t="s">
        <v>174</v>
      </c>
      <c r="M21" s="51" t="s">
        <v>183</v>
      </c>
      <c r="N21" s="50"/>
      <c r="O21" s="50"/>
    </row>
    <row r="22" spans="2:18" ht="21" customHeight="1" x14ac:dyDescent="0.4">
      <c r="B22" s="528"/>
      <c r="C22" s="31" t="s">
        <v>92</v>
      </c>
      <c r="D22" s="536" t="s">
        <v>135</v>
      </c>
      <c r="E22" s="537"/>
      <c r="F22" s="538"/>
      <c r="G22" s="557"/>
      <c r="H22" s="557"/>
      <c r="I22" s="558"/>
      <c r="L22" s="52"/>
      <c r="M22" s="53" t="s">
        <v>184</v>
      </c>
      <c r="N22" s="50"/>
      <c r="O22" s="50"/>
    </row>
    <row r="23" spans="2:18" ht="21" customHeight="1" x14ac:dyDescent="0.4">
      <c r="B23" s="528"/>
      <c r="C23" s="31" t="s">
        <v>93</v>
      </c>
      <c r="D23" s="38" t="s">
        <v>135</v>
      </c>
      <c r="E23" s="32" t="s">
        <v>94</v>
      </c>
      <c r="F23" s="45" t="s">
        <v>113</v>
      </c>
      <c r="G23" s="38"/>
      <c r="H23" s="32" t="s">
        <v>94</v>
      </c>
      <c r="I23" s="41"/>
      <c r="L23" s="54"/>
      <c r="M23" s="7" t="s">
        <v>185</v>
      </c>
      <c r="N23" s="50"/>
      <c r="O23" s="50"/>
    </row>
    <row r="24" spans="2:18" ht="21" customHeight="1" thickBot="1" x14ac:dyDescent="0.45">
      <c r="B24" s="529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54" t="s">
        <v>186</v>
      </c>
      <c r="M24" s="7" t="s">
        <v>187</v>
      </c>
      <c r="N24" s="50"/>
      <c r="O24" s="50"/>
    </row>
    <row r="25" spans="2:18" ht="21" customHeight="1" x14ac:dyDescent="0.4">
      <c r="B25" s="527">
        <v>0.57291666666666663</v>
      </c>
      <c r="C25" s="30">
        <v>4</v>
      </c>
      <c r="D25" s="542">
        <v>41</v>
      </c>
      <c r="E25" s="531"/>
      <c r="F25" s="532"/>
      <c r="G25" s="542"/>
      <c r="H25" s="531"/>
      <c r="I25" s="532"/>
      <c r="L25" s="54"/>
      <c r="M25" s="50" t="s">
        <v>188</v>
      </c>
      <c r="N25" s="50"/>
      <c r="O25" s="50"/>
    </row>
    <row r="26" spans="2:18" ht="21" customHeight="1" x14ac:dyDescent="0.4">
      <c r="B26" s="528"/>
      <c r="C26" s="31" t="s">
        <v>90</v>
      </c>
      <c r="D26" s="38" t="s">
        <v>101</v>
      </c>
      <c r="E26" s="39" t="s">
        <v>91</v>
      </c>
      <c r="F26" s="40" t="s">
        <v>140</v>
      </c>
      <c r="G26" s="38"/>
      <c r="H26" s="39" t="s">
        <v>91</v>
      </c>
      <c r="I26" s="40"/>
      <c r="L26" s="50"/>
      <c r="M26" s="7" t="s">
        <v>189</v>
      </c>
      <c r="N26" s="50"/>
      <c r="O26" s="50"/>
    </row>
    <row r="27" spans="2:18" ht="21" customHeight="1" x14ac:dyDescent="0.4">
      <c r="B27" s="528"/>
      <c r="C27" s="31" t="s">
        <v>92</v>
      </c>
      <c r="D27" s="546" t="s">
        <v>102</v>
      </c>
      <c r="E27" s="540"/>
      <c r="F27" s="541"/>
      <c r="G27" s="547"/>
      <c r="H27" s="537"/>
      <c r="I27" s="538"/>
      <c r="L27" s="50"/>
      <c r="M27" s="50" t="s">
        <v>190</v>
      </c>
      <c r="N27" s="7"/>
      <c r="O27" s="50"/>
    </row>
    <row r="28" spans="2:18" ht="21" customHeight="1" x14ac:dyDescent="0.4">
      <c r="B28" s="528"/>
      <c r="C28" s="31" t="s">
        <v>93</v>
      </c>
      <c r="D28" s="43" t="s">
        <v>102</v>
      </c>
      <c r="E28" s="32" t="s">
        <v>94</v>
      </c>
      <c r="F28" s="41" t="s">
        <v>116</v>
      </c>
      <c r="G28" s="38"/>
      <c r="H28" s="32" t="s">
        <v>94</v>
      </c>
      <c r="I28" s="41"/>
      <c r="L28" s="10"/>
      <c r="M28" s="11"/>
      <c r="N28" s="7"/>
      <c r="O28" s="50"/>
    </row>
    <row r="29" spans="2:18" ht="21" customHeight="1" thickBot="1" x14ac:dyDescent="0.45">
      <c r="B29" s="529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L29" s="55" t="s">
        <v>244</v>
      </c>
      <c r="M29" s="55"/>
      <c r="N29" s="51"/>
      <c r="O29" s="7"/>
      <c r="P29" s="71"/>
      <c r="Q29" s="72"/>
    </row>
    <row r="30" spans="2:18" ht="21" customHeight="1" x14ac:dyDescent="0.4">
      <c r="B30" s="527">
        <v>0.625</v>
      </c>
      <c r="C30" s="30">
        <v>5</v>
      </c>
      <c r="D30" s="543">
        <v>39</v>
      </c>
      <c r="E30" s="534"/>
      <c r="F30" s="535"/>
      <c r="G30" s="542"/>
      <c r="H30" s="531"/>
      <c r="I30" s="532"/>
      <c r="L30" s="51"/>
      <c r="M30" s="10" t="s">
        <v>192</v>
      </c>
      <c r="N30" s="11" t="s">
        <v>193</v>
      </c>
      <c r="O30" s="7" t="s">
        <v>243</v>
      </c>
    </row>
    <row r="31" spans="2:18" ht="21" customHeight="1" x14ac:dyDescent="0.4">
      <c r="B31" s="528"/>
      <c r="C31" s="31" t="s">
        <v>90</v>
      </c>
      <c r="D31" s="43" t="s">
        <v>113</v>
      </c>
      <c r="E31" s="39" t="s">
        <v>91</v>
      </c>
      <c r="F31" s="44" t="s">
        <v>98</v>
      </c>
      <c r="G31" s="38"/>
      <c r="H31" s="39" t="s">
        <v>91</v>
      </c>
      <c r="I31" s="40"/>
      <c r="L31" s="7"/>
      <c r="M31" s="11" t="s">
        <v>195</v>
      </c>
      <c r="N31" s="11" t="s">
        <v>193</v>
      </c>
      <c r="O31" s="7" t="s">
        <v>240</v>
      </c>
      <c r="P31" s="71"/>
      <c r="Q31" s="71"/>
      <c r="R31" s="71"/>
    </row>
    <row r="32" spans="2:18" ht="21" customHeight="1" x14ac:dyDescent="0.4">
      <c r="B32" s="528"/>
      <c r="C32" s="31" t="s">
        <v>92</v>
      </c>
      <c r="D32" s="536" t="s">
        <v>101</v>
      </c>
      <c r="E32" s="537"/>
      <c r="F32" s="538"/>
      <c r="G32" s="547"/>
      <c r="H32" s="537"/>
      <c r="I32" s="538"/>
      <c r="L32" s="7"/>
      <c r="M32" s="10" t="s">
        <v>197</v>
      </c>
      <c r="N32" s="11" t="s">
        <v>193</v>
      </c>
      <c r="O32" s="5" t="s">
        <v>241</v>
      </c>
      <c r="P32" s="71"/>
      <c r="Q32" s="71"/>
      <c r="R32" s="71"/>
    </row>
    <row r="33" spans="2:18" ht="21" customHeight="1" x14ac:dyDescent="0.4">
      <c r="B33" s="528"/>
      <c r="C33" s="31" t="s">
        <v>93</v>
      </c>
      <c r="D33" s="38" t="s">
        <v>101</v>
      </c>
      <c r="E33" s="32" t="s">
        <v>94</v>
      </c>
      <c r="F33" s="41" t="s">
        <v>140</v>
      </c>
      <c r="G33" s="38"/>
      <c r="H33" s="32" t="s">
        <v>94</v>
      </c>
      <c r="I33" s="41"/>
      <c r="L33" s="7"/>
      <c r="M33" s="11" t="s">
        <v>199</v>
      </c>
      <c r="N33" s="11" t="s">
        <v>193</v>
      </c>
      <c r="O33" s="5" t="s">
        <v>200</v>
      </c>
      <c r="P33" s="71"/>
      <c r="Q33" s="71"/>
      <c r="R33" s="71"/>
    </row>
    <row r="34" spans="2:18" ht="21" customHeight="1" thickBot="1" x14ac:dyDescent="0.45">
      <c r="B34" s="529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11" t="s">
        <v>201</v>
      </c>
      <c r="N34" s="11" t="s">
        <v>193</v>
      </c>
      <c r="O34" s="56" t="s">
        <v>202</v>
      </c>
      <c r="P34" s="71"/>
      <c r="Q34" s="71"/>
      <c r="R34" s="71"/>
    </row>
    <row r="35" spans="2:18" ht="21" customHeight="1" x14ac:dyDescent="0.4">
      <c r="B35" s="527"/>
      <c r="C35" s="30"/>
      <c r="D35" s="556" t="s">
        <v>258</v>
      </c>
      <c r="E35" s="525"/>
      <c r="F35" s="525"/>
      <c r="G35" s="548"/>
      <c r="H35" s="548"/>
      <c r="I35" s="549"/>
      <c r="L35" s="50"/>
      <c r="M35" s="11" t="s">
        <v>203</v>
      </c>
      <c r="N35" s="11" t="s">
        <v>193</v>
      </c>
      <c r="O35" s="56" t="s">
        <v>204</v>
      </c>
      <c r="P35" s="71"/>
      <c r="Q35" s="71"/>
      <c r="R35" s="71"/>
    </row>
    <row r="36" spans="2:18" ht="21" customHeight="1" x14ac:dyDescent="0.4">
      <c r="B36" s="528"/>
      <c r="C36" s="31"/>
      <c r="D36" s="550"/>
      <c r="E36" s="551"/>
      <c r="F36" s="551"/>
      <c r="G36" s="551"/>
      <c r="H36" s="551"/>
      <c r="I36" s="552"/>
      <c r="L36" s="50"/>
      <c r="M36" s="10" t="s">
        <v>205</v>
      </c>
      <c r="N36" s="11" t="s">
        <v>193</v>
      </c>
      <c r="O36" s="7" t="s">
        <v>242</v>
      </c>
      <c r="P36" s="71"/>
      <c r="Q36" s="71"/>
      <c r="R36" s="71"/>
    </row>
    <row r="37" spans="2:18" ht="21" customHeight="1" x14ac:dyDescent="0.4">
      <c r="B37" s="528"/>
      <c r="C37" s="31"/>
      <c r="D37" s="550"/>
      <c r="E37" s="551"/>
      <c r="F37" s="551"/>
      <c r="G37" s="551"/>
      <c r="H37" s="551"/>
      <c r="I37" s="552"/>
      <c r="L37" s="50"/>
      <c r="M37" s="10"/>
      <c r="N37" s="11"/>
      <c r="O37" s="7"/>
    </row>
    <row r="38" spans="2:18" ht="21" customHeight="1" x14ac:dyDescent="0.4">
      <c r="B38" s="528"/>
      <c r="C38" s="31"/>
      <c r="D38" s="550"/>
      <c r="E38" s="551"/>
      <c r="F38" s="551"/>
      <c r="G38" s="551"/>
      <c r="H38" s="551"/>
      <c r="I38" s="552"/>
      <c r="L38" s="49" t="s">
        <v>207</v>
      </c>
      <c r="M38" s="10"/>
      <c r="N38" s="11"/>
      <c r="O38" s="7"/>
    </row>
    <row r="39" spans="2:18" ht="21" customHeight="1" thickBot="1" x14ac:dyDescent="0.45">
      <c r="B39" s="529"/>
      <c r="C39" s="33"/>
      <c r="D39" s="553"/>
      <c r="E39" s="554"/>
      <c r="F39" s="554"/>
      <c r="G39" s="554"/>
      <c r="H39" s="554"/>
      <c r="I39" s="555"/>
      <c r="L39" s="7"/>
      <c r="M39" s="7"/>
      <c r="N39" s="50"/>
      <c r="O39" s="50"/>
    </row>
    <row r="40" spans="2:18" ht="21" customHeight="1" x14ac:dyDescent="0.4">
      <c r="L40" s="7"/>
      <c r="M40" s="51" t="s">
        <v>208</v>
      </c>
      <c r="N40" s="50"/>
      <c r="O40" s="50"/>
    </row>
    <row r="41" spans="2:18" ht="21" customHeight="1" x14ac:dyDescent="0.4">
      <c r="L41" s="7"/>
      <c r="M41" s="57" t="s">
        <v>209</v>
      </c>
      <c r="N41" s="50"/>
      <c r="O41" s="50"/>
    </row>
    <row r="42" spans="2:18" ht="21" customHeight="1" x14ac:dyDescent="0.4">
      <c r="L42" s="50"/>
      <c r="M42" s="58" t="s">
        <v>177</v>
      </c>
      <c r="N42" s="50"/>
      <c r="O42" s="50"/>
    </row>
    <row r="43" spans="2:18" ht="21" customHeight="1" x14ac:dyDescent="0.4">
      <c r="L43" s="50" t="s">
        <v>210</v>
      </c>
      <c r="M43" s="50"/>
      <c r="N43" s="50"/>
      <c r="O43" s="50"/>
    </row>
    <row r="44" spans="2:18" ht="21" customHeight="1" x14ac:dyDescent="0.4">
      <c r="L44" s="59" t="s">
        <v>211</v>
      </c>
      <c r="M44" s="50"/>
      <c r="N44" s="50"/>
      <c r="O44" s="50"/>
    </row>
    <row r="45" spans="2:18" x14ac:dyDescent="0.4">
      <c r="L45" s="59" t="s">
        <v>212</v>
      </c>
      <c r="M45" s="50"/>
      <c r="N45" s="50"/>
      <c r="O45" s="50"/>
    </row>
    <row r="46" spans="2:18" x14ac:dyDescent="0.4">
      <c r="L46" s="59" t="s">
        <v>213</v>
      </c>
      <c r="M46" s="50"/>
      <c r="N46" s="50"/>
      <c r="O46" s="50"/>
    </row>
    <row r="47" spans="2:18" x14ac:dyDescent="0.4">
      <c r="L47" s="59" t="s">
        <v>214</v>
      </c>
      <c r="M47" s="50"/>
      <c r="N47" s="50"/>
      <c r="O47" s="50"/>
    </row>
    <row r="48" spans="2:18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  <row r="52" spans="12:15" x14ac:dyDescent="0.4">
      <c r="M52" s="50"/>
      <c r="N52" s="50"/>
      <c r="O52" s="50"/>
    </row>
  </sheetData>
  <mergeCells count="30">
    <mergeCell ref="B35:B39"/>
    <mergeCell ref="D35:I39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5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1A13-7D55-40B9-923E-1E9817EBD8F0}">
  <dimension ref="A1:X52"/>
  <sheetViews>
    <sheetView showGridLines="0" zoomScaleNormal="100" workbookViewId="0">
      <selection activeCell="U31" sqref="U31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24" ht="35.1" customHeight="1" x14ac:dyDescent="0.2">
      <c r="A1" s="523" t="s">
        <v>147</v>
      </c>
      <c r="B1" s="523"/>
      <c r="C1" s="523"/>
      <c r="D1" s="523"/>
      <c r="E1" s="523"/>
      <c r="F1" s="523"/>
      <c r="G1" s="523"/>
      <c r="H1" s="523"/>
      <c r="I1" s="523"/>
      <c r="J1" s="523"/>
    </row>
    <row r="2" spans="1:24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24" ht="21" customHeight="1" x14ac:dyDescent="0.4">
      <c r="B3" s="25" t="s">
        <v>136</v>
      </c>
      <c r="C3" s="23" t="s">
        <v>137</v>
      </c>
      <c r="I3" s="26" t="s">
        <v>138</v>
      </c>
    </row>
    <row r="4" spans="1:24" ht="21" customHeight="1" x14ac:dyDescent="0.4">
      <c r="B4" s="23" t="s">
        <v>245</v>
      </c>
      <c r="I4" s="26" t="s">
        <v>83</v>
      </c>
    </row>
    <row r="5" spans="1:24" ht="21" customHeight="1" x14ac:dyDescent="0.4">
      <c r="B5" s="27" t="s">
        <v>246</v>
      </c>
    </row>
    <row r="6" spans="1:24" ht="21" customHeight="1" x14ac:dyDescent="0.4">
      <c r="B6" s="23" t="s">
        <v>84</v>
      </c>
      <c r="C6" s="23" t="s">
        <v>85</v>
      </c>
    </row>
    <row r="7" spans="1:24" ht="21" customHeight="1" x14ac:dyDescent="0.4">
      <c r="B7" s="23" t="s">
        <v>247</v>
      </c>
      <c r="X7" s="70"/>
    </row>
    <row r="8" spans="1:24" ht="18" customHeight="1" thickBot="1" x14ac:dyDescent="0.2">
      <c r="L8" s="48" t="s">
        <v>178</v>
      </c>
      <c r="M8" s="49"/>
      <c r="N8" s="50"/>
      <c r="O8" s="50"/>
    </row>
    <row r="9" spans="1:24" ht="21" customHeight="1" thickBot="1" x14ac:dyDescent="0.45">
      <c r="B9" s="28" t="s">
        <v>87</v>
      </c>
      <c r="C9" s="29"/>
      <c r="D9" s="524" t="s">
        <v>88</v>
      </c>
      <c r="E9" s="525"/>
      <c r="F9" s="526"/>
      <c r="G9" s="524" t="s">
        <v>89</v>
      </c>
      <c r="H9" s="525"/>
      <c r="I9" s="526"/>
      <c r="L9" s="51"/>
      <c r="M9" s="51"/>
      <c r="N9" s="50"/>
      <c r="O9" s="50"/>
    </row>
    <row r="10" spans="1:24" ht="20.100000000000001" customHeight="1" x14ac:dyDescent="0.4">
      <c r="B10" s="527">
        <v>0.39583333333333331</v>
      </c>
      <c r="C10" s="30">
        <v>1</v>
      </c>
      <c r="D10" s="543">
        <v>9</v>
      </c>
      <c r="E10" s="534"/>
      <c r="F10" s="535"/>
      <c r="G10" s="533">
        <v>16</v>
      </c>
      <c r="H10" s="534"/>
      <c r="I10" s="535"/>
      <c r="L10" s="52" t="s">
        <v>157</v>
      </c>
      <c r="M10" s="51" t="s">
        <v>158</v>
      </c>
      <c r="N10" s="50"/>
      <c r="O10" s="50"/>
    </row>
    <row r="11" spans="1:24" ht="21" customHeight="1" x14ac:dyDescent="0.4">
      <c r="B11" s="528"/>
      <c r="C11" s="31" t="s">
        <v>90</v>
      </c>
      <c r="D11" s="43" t="s">
        <v>115</v>
      </c>
      <c r="E11" s="39" t="s">
        <v>91</v>
      </c>
      <c r="F11" s="44" t="s">
        <v>118</v>
      </c>
      <c r="G11" s="43" t="s">
        <v>133</v>
      </c>
      <c r="H11" s="39" t="s">
        <v>91</v>
      </c>
      <c r="I11" s="44" t="s">
        <v>107</v>
      </c>
      <c r="L11" s="52"/>
      <c r="M11" s="51" t="s">
        <v>159</v>
      </c>
      <c r="N11" s="50"/>
      <c r="O11" s="50"/>
    </row>
    <row r="12" spans="1:24" ht="21" customHeight="1" x14ac:dyDescent="0.4">
      <c r="B12" s="528"/>
      <c r="C12" s="31" t="s">
        <v>92</v>
      </c>
      <c r="D12" s="546" t="s">
        <v>121</v>
      </c>
      <c r="E12" s="540"/>
      <c r="F12" s="541"/>
      <c r="G12" s="539" t="s">
        <v>134</v>
      </c>
      <c r="H12" s="540"/>
      <c r="I12" s="541"/>
      <c r="L12" s="52"/>
      <c r="M12" s="51" t="s">
        <v>160</v>
      </c>
      <c r="N12" s="50"/>
      <c r="O12" s="50"/>
    </row>
    <row r="13" spans="1:24" ht="21" customHeight="1" x14ac:dyDescent="0.4">
      <c r="B13" s="528"/>
      <c r="C13" s="31" t="s">
        <v>93</v>
      </c>
      <c r="D13" s="68" t="s">
        <v>108</v>
      </c>
      <c r="E13" s="32" t="s">
        <v>94</v>
      </c>
      <c r="F13" s="69" t="s">
        <v>108</v>
      </c>
      <c r="G13" s="68" t="s">
        <v>108</v>
      </c>
      <c r="H13" s="32" t="s">
        <v>94</v>
      </c>
      <c r="I13" s="45" t="s">
        <v>125</v>
      </c>
      <c r="L13" s="52"/>
      <c r="M13" s="51" t="s">
        <v>179</v>
      </c>
      <c r="N13" s="50"/>
      <c r="O13" s="50"/>
    </row>
    <row r="14" spans="1:24" ht="21" customHeight="1" thickBot="1" x14ac:dyDescent="0.45">
      <c r="B14" s="529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L14" s="52" t="s">
        <v>161</v>
      </c>
      <c r="M14" s="51" t="s">
        <v>180</v>
      </c>
      <c r="N14" s="50"/>
      <c r="O14" s="50"/>
    </row>
    <row r="15" spans="1:24" ht="21" customHeight="1" x14ac:dyDescent="0.4">
      <c r="B15" s="527">
        <v>0.44791666666666669</v>
      </c>
      <c r="C15" s="30">
        <v>2</v>
      </c>
      <c r="D15" s="543">
        <v>10</v>
      </c>
      <c r="E15" s="534"/>
      <c r="F15" s="535"/>
      <c r="G15" s="533"/>
      <c r="H15" s="534"/>
      <c r="I15" s="535"/>
      <c r="L15" s="52" t="s">
        <v>164</v>
      </c>
      <c r="M15" s="51" t="s">
        <v>162</v>
      </c>
      <c r="N15" s="50"/>
      <c r="O15" s="50"/>
    </row>
    <row r="16" spans="1:24" ht="21" customHeight="1" x14ac:dyDescent="0.4">
      <c r="B16" s="528"/>
      <c r="C16" s="31" t="s">
        <v>90</v>
      </c>
      <c r="D16" s="43" t="s">
        <v>116</v>
      </c>
      <c r="E16" s="39" t="s">
        <v>91</v>
      </c>
      <c r="F16" s="44" t="s">
        <v>128</v>
      </c>
      <c r="G16" s="43"/>
      <c r="H16" s="39" t="s">
        <v>91</v>
      </c>
      <c r="I16" s="44"/>
      <c r="L16" s="52"/>
      <c r="M16" s="51" t="s">
        <v>163</v>
      </c>
      <c r="N16" s="50"/>
      <c r="O16" s="50"/>
    </row>
    <row r="17" spans="2:18" ht="21" customHeight="1" x14ac:dyDescent="0.15">
      <c r="B17" s="528"/>
      <c r="C17" s="31" t="s">
        <v>92</v>
      </c>
      <c r="D17" s="546" t="s">
        <v>133</v>
      </c>
      <c r="E17" s="540"/>
      <c r="F17" s="541"/>
      <c r="G17" s="547"/>
      <c r="H17" s="537"/>
      <c r="I17" s="538"/>
      <c r="K17" s="42"/>
      <c r="L17" s="52" t="s">
        <v>166</v>
      </c>
      <c r="M17" s="51" t="s">
        <v>181</v>
      </c>
      <c r="N17" s="50"/>
      <c r="O17" s="50"/>
    </row>
    <row r="18" spans="2:18" ht="21" customHeight="1" x14ac:dyDescent="0.15">
      <c r="B18" s="528"/>
      <c r="C18" s="31" t="s">
        <v>93</v>
      </c>
      <c r="D18" s="68" t="s">
        <v>108</v>
      </c>
      <c r="E18" s="32" t="s">
        <v>94</v>
      </c>
      <c r="F18" s="69" t="s">
        <v>108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18" ht="21" customHeight="1" thickBot="1" x14ac:dyDescent="0.2">
      <c r="B19" s="529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8" ht="21" customHeight="1" x14ac:dyDescent="0.4">
      <c r="B20" s="527">
        <v>0.5</v>
      </c>
      <c r="C20" s="30">
        <v>3</v>
      </c>
      <c r="D20" s="533">
        <v>15</v>
      </c>
      <c r="E20" s="534"/>
      <c r="F20" s="535"/>
      <c r="G20" s="543">
        <v>26</v>
      </c>
      <c r="H20" s="534"/>
      <c r="I20" s="535"/>
      <c r="L20" s="52" t="s">
        <v>171</v>
      </c>
      <c r="M20" s="51" t="s">
        <v>170</v>
      </c>
      <c r="N20" s="50"/>
      <c r="O20" s="50"/>
    </row>
    <row r="21" spans="2:18" ht="21" customHeight="1" x14ac:dyDescent="0.4">
      <c r="B21" s="528"/>
      <c r="C21" s="31" t="s">
        <v>90</v>
      </c>
      <c r="D21" s="43" t="s">
        <v>121</v>
      </c>
      <c r="E21" s="39" t="s">
        <v>91</v>
      </c>
      <c r="F21" s="44" t="s">
        <v>115</v>
      </c>
      <c r="G21" s="43" t="s">
        <v>125</v>
      </c>
      <c r="H21" s="39" t="s">
        <v>91</v>
      </c>
      <c r="I21" s="44" t="s">
        <v>134</v>
      </c>
      <c r="L21" s="52" t="s">
        <v>174</v>
      </c>
      <c r="M21" s="51" t="s">
        <v>183</v>
      </c>
      <c r="N21" s="50"/>
      <c r="O21" s="50"/>
    </row>
    <row r="22" spans="2:18" ht="21" customHeight="1" x14ac:dyDescent="0.4">
      <c r="B22" s="528"/>
      <c r="C22" s="31" t="s">
        <v>92</v>
      </c>
      <c r="D22" s="546" t="s">
        <v>128</v>
      </c>
      <c r="E22" s="540"/>
      <c r="F22" s="541"/>
      <c r="G22" s="544" t="s">
        <v>107</v>
      </c>
      <c r="H22" s="544"/>
      <c r="I22" s="545"/>
      <c r="L22" s="52"/>
      <c r="M22" s="53" t="s">
        <v>184</v>
      </c>
      <c r="N22" s="50"/>
      <c r="O22" s="50"/>
    </row>
    <row r="23" spans="2:18" ht="21" customHeight="1" x14ac:dyDescent="0.4">
      <c r="B23" s="528"/>
      <c r="C23" s="31" t="s">
        <v>93</v>
      </c>
      <c r="D23" s="68" t="s">
        <v>108</v>
      </c>
      <c r="E23" s="32" t="s">
        <v>94</v>
      </c>
      <c r="F23" s="69" t="s">
        <v>108</v>
      </c>
      <c r="G23" s="68" t="s">
        <v>108</v>
      </c>
      <c r="H23" s="32" t="s">
        <v>94</v>
      </c>
      <c r="I23" s="45" t="s">
        <v>116</v>
      </c>
      <c r="L23" s="54"/>
      <c r="M23" s="7" t="s">
        <v>185</v>
      </c>
      <c r="N23" s="50"/>
      <c r="O23" s="50"/>
    </row>
    <row r="24" spans="2:18" ht="21" customHeight="1" thickBot="1" x14ac:dyDescent="0.45">
      <c r="B24" s="529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L24" s="54" t="s">
        <v>186</v>
      </c>
      <c r="M24" s="7" t="s">
        <v>187</v>
      </c>
      <c r="N24" s="50"/>
      <c r="O24" s="50"/>
    </row>
    <row r="25" spans="2:18" ht="21" customHeight="1" x14ac:dyDescent="0.4">
      <c r="B25" s="527">
        <v>0.55208333333333337</v>
      </c>
      <c r="C25" s="30">
        <v>4</v>
      </c>
      <c r="D25" s="533">
        <v>7</v>
      </c>
      <c r="E25" s="534"/>
      <c r="F25" s="535"/>
      <c r="G25" s="533"/>
      <c r="H25" s="534"/>
      <c r="I25" s="535"/>
      <c r="L25" s="54"/>
      <c r="M25" s="50" t="s">
        <v>188</v>
      </c>
      <c r="N25" s="50"/>
      <c r="O25" s="50"/>
    </row>
    <row r="26" spans="2:18" ht="21" customHeight="1" x14ac:dyDescent="0.4">
      <c r="B26" s="528"/>
      <c r="C26" s="31" t="s">
        <v>90</v>
      </c>
      <c r="D26" s="43" t="s">
        <v>118</v>
      </c>
      <c r="E26" s="39" t="s">
        <v>91</v>
      </c>
      <c r="F26" s="44" t="s">
        <v>116</v>
      </c>
      <c r="G26" s="43"/>
      <c r="H26" s="39" t="s">
        <v>91</v>
      </c>
      <c r="I26" s="44"/>
      <c r="L26" s="50"/>
      <c r="M26" s="7" t="s">
        <v>189</v>
      </c>
      <c r="N26" s="50"/>
      <c r="O26" s="50"/>
    </row>
    <row r="27" spans="2:18" ht="21" customHeight="1" x14ac:dyDescent="0.4">
      <c r="B27" s="528"/>
      <c r="C27" s="31" t="s">
        <v>92</v>
      </c>
      <c r="D27" s="546" t="s">
        <v>115</v>
      </c>
      <c r="E27" s="540"/>
      <c r="F27" s="541"/>
      <c r="G27" s="547"/>
      <c r="H27" s="537"/>
      <c r="I27" s="538"/>
      <c r="L27" s="50"/>
      <c r="M27" s="50" t="s">
        <v>190</v>
      </c>
      <c r="N27" s="7"/>
      <c r="O27" s="50"/>
    </row>
    <row r="28" spans="2:18" ht="21" customHeight="1" x14ac:dyDescent="0.4">
      <c r="B28" s="528"/>
      <c r="C28" s="31" t="s">
        <v>93</v>
      </c>
      <c r="D28" s="68" t="s">
        <v>108</v>
      </c>
      <c r="E28" s="32" t="s">
        <v>94</v>
      </c>
      <c r="F28" s="69" t="s">
        <v>108</v>
      </c>
      <c r="G28" s="38"/>
      <c r="H28" s="32" t="s">
        <v>94</v>
      </c>
      <c r="I28" s="41"/>
      <c r="L28" s="10"/>
      <c r="M28" s="11"/>
      <c r="N28" s="7"/>
      <c r="O28" s="50"/>
    </row>
    <row r="29" spans="2:18" ht="21" customHeight="1" thickBot="1" x14ac:dyDescent="0.45">
      <c r="B29" s="529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L29" s="55" t="s">
        <v>244</v>
      </c>
      <c r="M29" s="55"/>
      <c r="N29" s="51"/>
      <c r="O29" s="7"/>
      <c r="P29" s="71"/>
      <c r="Q29" s="72"/>
    </row>
    <row r="30" spans="2:18" ht="21" customHeight="1" x14ac:dyDescent="0.4">
      <c r="B30" s="527">
        <v>0.60416666666666663</v>
      </c>
      <c r="C30" s="30">
        <v>5</v>
      </c>
      <c r="D30" s="543">
        <v>11</v>
      </c>
      <c r="E30" s="534"/>
      <c r="F30" s="535"/>
      <c r="G30" s="533">
        <v>23</v>
      </c>
      <c r="H30" s="534"/>
      <c r="I30" s="535"/>
      <c r="L30" s="51"/>
      <c r="M30" s="10" t="s">
        <v>192</v>
      </c>
      <c r="N30" s="11" t="s">
        <v>193</v>
      </c>
      <c r="O30" s="7" t="s">
        <v>243</v>
      </c>
    </row>
    <row r="31" spans="2:18" ht="21" customHeight="1" x14ac:dyDescent="0.4">
      <c r="B31" s="528"/>
      <c r="C31" s="31" t="s">
        <v>90</v>
      </c>
      <c r="D31" s="43" t="s">
        <v>128</v>
      </c>
      <c r="E31" s="39" t="s">
        <v>91</v>
      </c>
      <c r="F31" s="44" t="s">
        <v>121</v>
      </c>
      <c r="G31" s="43" t="s">
        <v>107</v>
      </c>
      <c r="H31" s="39" t="s">
        <v>91</v>
      </c>
      <c r="I31" s="44" t="s">
        <v>125</v>
      </c>
      <c r="L31" s="7"/>
      <c r="M31" s="11" t="s">
        <v>195</v>
      </c>
      <c r="N31" s="11" t="s">
        <v>193</v>
      </c>
      <c r="O31" s="7" t="s">
        <v>240</v>
      </c>
      <c r="P31" s="71"/>
      <c r="Q31" s="71"/>
      <c r="R31" s="71"/>
    </row>
    <row r="32" spans="2:18" ht="21" customHeight="1" x14ac:dyDescent="0.4">
      <c r="B32" s="528"/>
      <c r="C32" s="31" t="s">
        <v>92</v>
      </c>
      <c r="D32" s="546" t="s">
        <v>118</v>
      </c>
      <c r="E32" s="540"/>
      <c r="F32" s="541"/>
      <c r="G32" s="539" t="s">
        <v>116</v>
      </c>
      <c r="H32" s="540"/>
      <c r="I32" s="541"/>
      <c r="L32" s="7"/>
      <c r="M32" s="10" t="s">
        <v>197</v>
      </c>
      <c r="N32" s="11" t="s">
        <v>193</v>
      </c>
      <c r="O32" s="5" t="s">
        <v>241</v>
      </c>
      <c r="P32" s="71"/>
      <c r="Q32" s="71"/>
      <c r="R32" s="71"/>
    </row>
    <row r="33" spans="2:18" ht="21" customHeight="1" x14ac:dyDescent="0.4">
      <c r="B33" s="528"/>
      <c r="C33" s="31" t="s">
        <v>93</v>
      </c>
      <c r="D33" s="68" t="s">
        <v>108</v>
      </c>
      <c r="E33" s="32" t="s">
        <v>94</v>
      </c>
      <c r="F33" s="69" t="s">
        <v>108</v>
      </c>
      <c r="G33" s="68" t="s">
        <v>108</v>
      </c>
      <c r="H33" s="32" t="s">
        <v>94</v>
      </c>
      <c r="I33" s="45" t="s">
        <v>134</v>
      </c>
      <c r="L33" s="7"/>
      <c r="M33" s="11" t="s">
        <v>199</v>
      </c>
      <c r="N33" s="11" t="s">
        <v>193</v>
      </c>
      <c r="O33" s="5" t="s">
        <v>200</v>
      </c>
      <c r="P33" s="71"/>
      <c r="Q33" s="71"/>
      <c r="R33" s="71"/>
    </row>
    <row r="34" spans="2:18" ht="21" customHeight="1" thickBot="1" x14ac:dyDescent="0.45">
      <c r="B34" s="529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11" t="s">
        <v>201</v>
      </c>
      <c r="N34" s="11" t="s">
        <v>193</v>
      </c>
      <c r="O34" s="56" t="s">
        <v>202</v>
      </c>
      <c r="P34" s="71"/>
      <c r="Q34" s="71"/>
      <c r="R34" s="71"/>
    </row>
    <row r="35" spans="2:18" ht="21" customHeight="1" x14ac:dyDescent="0.4">
      <c r="B35" s="527">
        <v>0.65625</v>
      </c>
      <c r="C35" s="30">
        <v>6</v>
      </c>
      <c r="D35" s="533">
        <v>17</v>
      </c>
      <c r="E35" s="534"/>
      <c r="F35" s="535"/>
      <c r="G35" s="542"/>
      <c r="H35" s="531"/>
      <c r="I35" s="532"/>
      <c r="L35" s="50"/>
      <c r="M35" s="11" t="s">
        <v>203</v>
      </c>
      <c r="N35" s="11" t="s">
        <v>193</v>
      </c>
      <c r="O35" s="56" t="s">
        <v>204</v>
      </c>
      <c r="P35" s="71"/>
      <c r="Q35" s="71"/>
      <c r="R35" s="71"/>
    </row>
    <row r="36" spans="2:18" ht="21" customHeight="1" x14ac:dyDescent="0.4">
      <c r="B36" s="528"/>
      <c r="C36" s="31" t="s">
        <v>90</v>
      </c>
      <c r="D36" s="43" t="s">
        <v>134</v>
      </c>
      <c r="E36" s="39" t="s">
        <v>91</v>
      </c>
      <c r="F36" s="44" t="s">
        <v>133</v>
      </c>
      <c r="G36" s="38"/>
      <c r="H36" s="39" t="s">
        <v>91</v>
      </c>
      <c r="I36" s="40"/>
      <c r="L36" s="50"/>
      <c r="M36" s="10" t="s">
        <v>205</v>
      </c>
      <c r="N36" s="11" t="s">
        <v>193</v>
      </c>
      <c r="O36" s="7" t="s">
        <v>242</v>
      </c>
      <c r="P36" s="71"/>
      <c r="Q36" s="71"/>
      <c r="R36" s="71"/>
    </row>
    <row r="37" spans="2:18" ht="21" customHeight="1" x14ac:dyDescent="0.4">
      <c r="B37" s="528"/>
      <c r="C37" s="31" t="s">
        <v>92</v>
      </c>
      <c r="D37" s="539" t="s">
        <v>125</v>
      </c>
      <c r="E37" s="540"/>
      <c r="F37" s="541"/>
      <c r="G37" s="547"/>
      <c r="H37" s="537"/>
      <c r="I37" s="538"/>
      <c r="L37" s="50"/>
      <c r="M37" s="10"/>
      <c r="N37" s="11"/>
      <c r="O37" s="7"/>
    </row>
    <row r="38" spans="2:18" ht="21" customHeight="1" x14ac:dyDescent="0.4">
      <c r="B38" s="528"/>
      <c r="C38" s="31" t="s">
        <v>93</v>
      </c>
      <c r="D38" s="68" t="s">
        <v>108</v>
      </c>
      <c r="E38" s="32" t="s">
        <v>94</v>
      </c>
      <c r="F38" s="45" t="s">
        <v>128</v>
      </c>
      <c r="G38" s="38"/>
      <c r="H38" s="32" t="s">
        <v>94</v>
      </c>
      <c r="I38" s="41"/>
      <c r="L38" s="49" t="s">
        <v>207</v>
      </c>
      <c r="M38" s="10"/>
      <c r="N38" s="11"/>
      <c r="O38" s="7"/>
    </row>
    <row r="39" spans="2:18" ht="21" customHeight="1" thickBot="1" x14ac:dyDescent="0.45">
      <c r="B39" s="529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7"/>
      <c r="M39" s="7"/>
      <c r="N39" s="50"/>
      <c r="O39" s="50"/>
    </row>
    <row r="40" spans="2:18" ht="21" customHeight="1" x14ac:dyDescent="0.4">
      <c r="B40" s="527">
        <v>0.70833333333333337</v>
      </c>
      <c r="C40" s="30">
        <v>7</v>
      </c>
      <c r="D40" s="530"/>
      <c r="E40" s="531"/>
      <c r="F40" s="532"/>
      <c r="G40" s="542"/>
      <c r="H40" s="531"/>
      <c r="I40" s="532"/>
      <c r="L40" s="7"/>
      <c r="M40" s="51" t="s">
        <v>208</v>
      </c>
      <c r="N40" s="50"/>
      <c r="O40" s="50"/>
    </row>
    <row r="41" spans="2:18" ht="21" customHeight="1" x14ac:dyDescent="0.4">
      <c r="B41" s="528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57" t="s">
        <v>209</v>
      </c>
      <c r="N41" s="50"/>
      <c r="O41" s="50"/>
    </row>
    <row r="42" spans="2:18" ht="21" customHeight="1" x14ac:dyDescent="0.4">
      <c r="B42" s="528"/>
      <c r="C42" s="31" t="s">
        <v>92</v>
      </c>
      <c r="D42" s="536"/>
      <c r="E42" s="537"/>
      <c r="F42" s="538"/>
      <c r="G42" s="547"/>
      <c r="H42" s="537"/>
      <c r="I42" s="538"/>
      <c r="L42" s="50"/>
      <c r="M42" s="58" t="s">
        <v>177</v>
      </c>
      <c r="N42" s="50"/>
      <c r="O42" s="50"/>
    </row>
    <row r="43" spans="2:18" ht="21" customHeight="1" x14ac:dyDescent="0.4">
      <c r="B43" s="528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0" t="s">
        <v>210</v>
      </c>
      <c r="M43" s="50"/>
      <c r="N43" s="50"/>
      <c r="O43" s="50"/>
    </row>
    <row r="44" spans="2:18" ht="21" customHeight="1" thickBot="1" x14ac:dyDescent="0.45">
      <c r="B44" s="529"/>
      <c r="C44" s="33" t="s">
        <v>95</v>
      </c>
      <c r="D44" s="34"/>
      <c r="E44" s="35" t="s">
        <v>96</v>
      </c>
      <c r="F44" s="36"/>
      <c r="G44" s="37"/>
      <c r="H44" s="35" t="s">
        <v>96</v>
      </c>
      <c r="I44" s="36"/>
      <c r="L44" s="59" t="s">
        <v>211</v>
      </c>
      <c r="M44" s="50"/>
      <c r="N44" s="50"/>
      <c r="O44" s="50"/>
    </row>
    <row r="45" spans="2:18" x14ac:dyDescent="0.4">
      <c r="L45" s="59" t="s">
        <v>212</v>
      </c>
      <c r="M45" s="50"/>
      <c r="N45" s="50"/>
      <c r="O45" s="50"/>
    </row>
    <row r="46" spans="2:18" x14ac:dyDescent="0.4">
      <c r="L46" s="59" t="s">
        <v>213</v>
      </c>
      <c r="M46" s="50"/>
      <c r="N46" s="50"/>
      <c r="O46" s="50"/>
    </row>
    <row r="47" spans="2:18" x14ac:dyDescent="0.4">
      <c r="L47" s="59" t="s">
        <v>214</v>
      </c>
      <c r="M47" s="50"/>
      <c r="N47" s="50"/>
      <c r="O47" s="50"/>
    </row>
    <row r="48" spans="2:18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  <row r="52" spans="12:15" x14ac:dyDescent="0.4">
      <c r="M52" s="50"/>
      <c r="N52" s="50"/>
      <c r="O52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男子</vt:lpstr>
      <vt:lpstr>女子</vt:lpstr>
      <vt:lpstr>5.９知立 </vt:lpstr>
      <vt:lpstr>5.17大清水</vt:lpstr>
      <vt:lpstr>5.17安城</vt:lpstr>
      <vt:lpstr>5.24豊橋総合</vt:lpstr>
      <vt:lpstr>5.30大清水</vt:lpstr>
      <vt:lpstr>5.30御津</vt:lpstr>
      <vt:lpstr>5.31御津</vt:lpstr>
      <vt:lpstr>5.31岡崎中総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愛甲</dc:creator>
  <cp:lastModifiedBy>勝也 榊原</cp:lastModifiedBy>
  <cp:lastPrinted>2026-04-26T10:59:35Z</cp:lastPrinted>
  <dcterms:created xsi:type="dcterms:W3CDTF">2026-04-14T11:44:57Z</dcterms:created>
  <dcterms:modified xsi:type="dcterms:W3CDTF">2026-05-09T10:05:50Z</dcterms:modified>
</cp:coreProperties>
</file>